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7380" windowHeight="7650" activeTab="0"/>
  </bookViews>
  <sheets>
    <sheet name="中学年" sheetId="1" r:id="rId1"/>
    <sheet name="低学年" sheetId="2" r:id="rId2"/>
    <sheet name="高学年" sheetId="3" r:id="rId3"/>
  </sheets>
  <definedNames/>
  <calcPr fullCalcOnLoad="1"/>
</workbook>
</file>

<file path=xl/sharedStrings.xml><?xml version="1.0" encoding="utf-8"?>
<sst xmlns="http://schemas.openxmlformats.org/spreadsheetml/2006/main" count="1223" uniqueCount="472">
  <si>
    <t>月　　　別</t>
  </si>
  <si>
    <t>４月</t>
  </si>
  <si>
    <t>５月</t>
  </si>
  <si>
    <t>６月</t>
  </si>
  <si>
    <t>１０月</t>
  </si>
  <si>
    <t>１月</t>
  </si>
  <si>
    <t>さ</t>
  </si>
  <si>
    <t>ら</t>
  </si>
  <si>
    <t>さ</t>
  </si>
  <si>
    <t>く</t>
  </si>
  <si>
    <t>ら</t>
  </si>
  <si>
    <t>い</t>
  </si>
  <si>
    <t>ろ</t>
  </si>
  <si>
    <t>ん</t>
  </si>
  <si>
    <t>な</t>
  </si>
  <si>
    <t>木</t>
  </si>
  <si>
    <t>の</t>
  </si>
  <si>
    <t>実</t>
  </si>
  <si>
    <t>歌</t>
  </si>
  <si>
    <t>に</t>
  </si>
  <si>
    <t>じ</t>
  </si>
  <si>
    <t>と</t>
  </si>
  <si>
    <t>び</t>
  </si>
  <si>
    <t>花</t>
  </si>
  <si>
    <t>が</t>
  </si>
  <si>
    <t>音</t>
  </si>
  <si>
    <t>頭</t>
  </si>
  <si>
    <t>神</t>
  </si>
  <si>
    <t>田</t>
  </si>
  <si>
    <t>ば</t>
  </si>
  <si>
    <t>や</t>
  </si>
  <si>
    <t>し</t>
  </si>
  <si>
    <t>き</t>
  </si>
  <si>
    <t>り</t>
  </si>
  <si>
    <t>こ</t>
  </si>
  <si>
    <t>ま</t>
  </si>
  <si>
    <t>朝</t>
  </si>
  <si>
    <t>も</t>
  </si>
  <si>
    <t>み</t>
  </si>
  <si>
    <t>集</t>
  </si>
  <si>
    <t>め</t>
  </si>
  <si>
    <t>｜</t>
  </si>
  <si>
    <t>バ</t>
  </si>
  <si>
    <t>歌と楽器の響きを合わせよう</t>
  </si>
  <si>
    <t>日本の音楽に親しもう</t>
  </si>
  <si>
    <t>管</t>
  </si>
  <si>
    <t>楽</t>
  </si>
  <si>
    <t>器</t>
  </si>
  <si>
    <t>音</t>
  </si>
  <si>
    <t>楽</t>
  </si>
  <si>
    <t>音の違いを感じ取ろう</t>
  </si>
  <si>
    <t>あ</t>
  </si>
  <si>
    <t>あ</t>
  </si>
  <si>
    <t>い</t>
  </si>
  <si>
    <t>つ</t>
  </si>
  <si>
    <t>陽</t>
  </si>
  <si>
    <t>気</t>
  </si>
  <si>
    <t>船</t>
  </si>
  <si>
    <t>長</t>
  </si>
  <si>
    <t>た</t>
  </si>
  <si>
    <t>笑</t>
  </si>
  <si>
    <t>顔</t>
  </si>
  <si>
    <t>オ</t>
  </si>
  <si>
    <t>ラ</t>
  </si>
  <si>
    <t>リ</t>
  </si>
  <si>
    <t>｜</t>
  </si>
  <si>
    <t>ふしの特徴を感じ取ろう</t>
  </si>
  <si>
    <t>友</t>
  </si>
  <si>
    <t>だ</t>
  </si>
  <si>
    <t>ち</t>
  </si>
  <si>
    <t>シ</t>
  </si>
  <si>
    <t>ン</t>
  </si>
  <si>
    <t>ド</t>
  </si>
  <si>
    <t>ッ</t>
  </si>
  <si>
    <t>ト</t>
  </si>
  <si>
    <t>る</t>
  </si>
  <si>
    <t>ぎ</t>
  </si>
  <si>
    <t>冬</t>
  </si>
  <si>
    <t>曲の気分を感じ取ろう</t>
  </si>
  <si>
    <t>パ</t>
  </si>
  <si>
    <t>レ</t>
  </si>
  <si>
    <t>ホ</t>
  </si>
  <si>
    <t>ゅ</t>
  </si>
  <si>
    <t>う</t>
  </si>
  <si>
    <t>空</t>
  </si>
  <si>
    <t>雲</t>
  </si>
  <si>
    <t>に</t>
  </si>
  <si>
    <t>お</t>
  </si>
  <si>
    <t>ど</t>
  </si>
  <si>
    <t>：</t>
  </si>
  <si>
    <t>茶</t>
  </si>
  <si>
    <t>色</t>
  </si>
  <si>
    <t>小</t>
  </si>
  <si>
    <t>７～９月</t>
  </si>
  <si>
    <t>前</t>
  </si>
  <si>
    <t>期</t>
  </si>
  <si>
    <t>計</t>
  </si>
  <si>
    <t>１１、１２月</t>
  </si>
  <si>
    <t>音をきき合って合わせよう</t>
  </si>
  <si>
    <t>グ</t>
  </si>
  <si>
    <t>デ</t>
  </si>
  <si>
    <t>イ</t>
  </si>
  <si>
    <t>生き生きと</t>
  </si>
  <si>
    <t>ゆ</t>
  </si>
  <si>
    <t>か</t>
  </si>
  <si>
    <t>ご</t>
  </si>
  <si>
    <t>他</t>
  </si>
  <si>
    <t>風</t>
  </si>
  <si>
    <t>返</t>
  </si>
  <si>
    <t>２、３月</t>
  </si>
  <si>
    <t>みんなで楽しく</t>
  </si>
  <si>
    <t>後</t>
  </si>
  <si>
    <t>共</t>
  </si>
  <si>
    <t>の</t>
  </si>
  <si>
    <t>に</t>
  </si>
  <si>
    <t>じ</t>
  </si>
  <si>
    <t>き</t>
  </si>
  <si>
    <t>り</t>
  </si>
  <si>
    <t>ぶ</t>
  </si>
  <si>
    <t>し</t>
  </si>
  <si>
    <t>の</t>
  </si>
  <si>
    <t>カ</t>
  </si>
  <si>
    <t>｜</t>
  </si>
  <si>
    <t>ニ</t>
  </si>
  <si>
    <t>バ</t>
  </si>
  <si>
    <t>ル</t>
  </si>
  <si>
    <t>な</t>
  </si>
  <si>
    <t>の</t>
  </si>
  <si>
    <t>び</t>
  </si>
  <si>
    <t>よ</t>
  </si>
  <si>
    <t>ひ</t>
  </si>
  <si>
    <t>び</t>
  </si>
  <si>
    <t>け</t>
  </si>
  <si>
    <t>と</t>
  </si>
  <si>
    <t>の</t>
  </si>
  <si>
    <t>き</t>
  </si>
  <si>
    <t>っ</t>
  </si>
  <si>
    <t>ぷ</t>
  </si>
  <si>
    <t>題材名</t>
  </si>
  <si>
    <t>教材名</t>
  </si>
  <si>
    <t>年</t>
  </si>
  <si>
    <t>間</t>
  </si>
  <si>
    <t>配当時間数（歌唱）</t>
  </si>
  <si>
    <t>配当時間数（器楽）</t>
  </si>
  <si>
    <t>配当時間数（音楽づくり）</t>
  </si>
  <si>
    <t>配当時間数（鑑賞）</t>
  </si>
  <si>
    <t>ア　範唱を聴いたり、ハ長調の楽譜を見たりして歌うこと。</t>
  </si>
  <si>
    <t>イ　歌詞の内容、曲想にふさわしい表現を工夫し、思いや意図をもって歌うこと。</t>
  </si>
  <si>
    <t>ウ　呼吸及び発音の仕方に気を付けて、自然で無理のない歌い方で歌うこと。</t>
  </si>
  <si>
    <t>エ　互いの歌声や副次的な旋律、伴奏を聴いて、声を合わせて歌うこと。</t>
  </si>
  <si>
    <t>【学習指導要領の内容】</t>
  </si>
  <si>
    <t>領</t>
  </si>
  <si>
    <t>域</t>
  </si>
  <si>
    <t>配</t>
  </si>
  <si>
    <t>当</t>
  </si>
  <si>
    <t>時</t>
  </si>
  <si>
    <t>Ａ</t>
  </si>
  <si>
    <t>表</t>
  </si>
  <si>
    <t>現</t>
  </si>
  <si>
    <t>唱</t>
  </si>
  <si>
    <t>ア　範奏を聴いたり、ハ長調の楽譜を見たりして演奏すること。</t>
  </si>
  <si>
    <t>イ　曲想にふさわしい表現を工夫し、思いや意図をもって演奏すること。</t>
  </si>
  <si>
    <t>ウ　音色に気を付けて旋律楽器及び打楽器を演奏すること。</t>
  </si>
  <si>
    <r>
      <t>エ　</t>
    </r>
    <r>
      <rPr>
        <sz val="10"/>
        <rFont val="ＭＳ Ｐゴシック"/>
        <family val="3"/>
      </rPr>
      <t>互いの楽器の音や副次的な旋律、伴奏を聴いて、音を合わせて演奏すること。</t>
    </r>
  </si>
  <si>
    <t>楽</t>
  </si>
  <si>
    <r>
      <t>ア　</t>
    </r>
    <r>
      <rPr>
        <sz val="9"/>
        <rFont val="ＭＳ Ｐゴシック"/>
        <family val="3"/>
      </rPr>
      <t>いろいろな音の響きやその組合わせを楽しみ、様々な発想をもって即興的に表現する</t>
    </r>
    <r>
      <rPr>
        <sz val="10"/>
        <rFont val="ＭＳ Ｐゴシック"/>
        <family val="3"/>
      </rPr>
      <t>こと。</t>
    </r>
  </si>
  <si>
    <r>
      <t>イ</t>
    </r>
    <r>
      <rPr>
        <sz val="9"/>
        <rFont val="ＭＳ Ｐゴシック"/>
        <family val="3"/>
      </rPr>
      <t>　</t>
    </r>
    <r>
      <rPr>
        <sz val="8"/>
        <rFont val="ＭＳ Ｐゴシック"/>
        <family val="3"/>
      </rPr>
      <t>音を音楽に</t>
    </r>
    <r>
      <rPr>
        <sz val="7"/>
        <rFont val="ＭＳ Ｐゴシック"/>
        <family val="3"/>
      </rPr>
      <t>構成する課程を大切にしながら、音楽の仕組みを生かし、思いや意図をもって</t>
    </r>
    <r>
      <rPr>
        <sz val="8"/>
        <rFont val="ＭＳ Ｐゴシック"/>
        <family val="3"/>
      </rPr>
      <t>音楽をつくること。</t>
    </r>
  </si>
  <si>
    <t>Ａ</t>
  </si>
  <si>
    <t>創</t>
  </si>
  <si>
    <t>作</t>
  </si>
  <si>
    <t>ア　曲想とその変化を感じ取って聴くこと。</t>
  </si>
  <si>
    <r>
      <t>イ　</t>
    </r>
    <r>
      <rPr>
        <sz val="9"/>
        <rFont val="ＭＳ Ｐゴシック"/>
        <family val="3"/>
      </rPr>
      <t>音楽を形づくっている要素のかかわり合いを感じ取り、楽曲の構造に気を付けて聴くこと。</t>
    </r>
  </si>
  <si>
    <r>
      <t>ウ　</t>
    </r>
    <r>
      <rPr>
        <sz val="8"/>
        <rFont val="ＭＳ Ｐゴシック"/>
        <family val="3"/>
      </rPr>
      <t>楽曲を聴いて</t>
    </r>
    <r>
      <rPr>
        <sz val="7"/>
        <rFont val="ＭＳ Ｐゴシック"/>
        <family val="3"/>
      </rPr>
      <t>想像したことや感じ取ったことを</t>
    </r>
    <r>
      <rPr>
        <sz val="8"/>
        <rFont val="ＭＳ Ｐゴシック"/>
        <family val="3"/>
      </rPr>
      <t>言葉で表す</t>
    </r>
    <r>
      <rPr>
        <sz val="7"/>
        <rFont val="ＭＳ Ｐゴシック"/>
        <family val="3"/>
      </rPr>
      <t>などして、</t>
    </r>
    <r>
      <rPr>
        <sz val="8"/>
        <rFont val="ＭＳ Ｐゴシック"/>
        <family val="3"/>
      </rPr>
      <t>楽曲の特徴や演奏のよさ</t>
    </r>
    <r>
      <rPr>
        <sz val="7"/>
        <rFont val="ＭＳ Ｐゴシック"/>
        <family val="3"/>
      </rPr>
      <t>に気付くこと。</t>
    </r>
  </si>
  <si>
    <t>Ｂ</t>
  </si>
  <si>
    <t>鑑</t>
  </si>
  <si>
    <t>賞</t>
  </si>
  <si>
    <t>音色</t>
  </si>
  <si>
    <t>リズム</t>
  </si>
  <si>
    <t>速度</t>
  </si>
  <si>
    <t>旋律</t>
  </si>
  <si>
    <t>強弱</t>
  </si>
  <si>
    <t>音の重なり（テクスチュア）</t>
  </si>
  <si>
    <t>音階や調</t>
  </si>
  <si>
    <t>【ア　（ア）音楽を特徴づけている要素】＜音楽を形づくっている要素＞</t>
  </si>
  <si>
    <t>【ア　（イ）音楽の仕組み】＜音楽を形づくっている要素＞</t>
  </si>
  <si>
    <t>反復</t>
  </si>
  <si>
    <t>問いと答え</t>
  </si>
  <si>
    <t>変化</t>
  </si>
  <si>
    <t>【イ　音楽にかかわる用語】</t>
  </si>
  <si>
    <t>音符や休符</t>
  </si>
  <si>
    <t>記号や音楽にかかわる用語</t>
  </si>
  <si>
    <t>通</t>
  </si>
  <si>
    <t>事</t>
  </si>
  <si>
    <t>項</t>
  </si>
  <si>
    <t>ア　よさや美しさを生み出している要素の聴き取る。</t>
  </si>
  <si>
    <t>イ　イメージや感情を比喩的言葉で表現したり、音楽を根拠をもって批評する。</t>
  </si>
  <si>
    <t>ウ　音によるコミュニケーションを通じ、音楽の役割を実感する。</t>
  </si>
  <si>
    <r>
      <t>エ　</t>
    </r>
    <r>
      <rPr>
        <sz val="9"/>
        <rFont val="ＭＳ Ｐゴシック"/>
        <family val="3"/>
      </rPr>
      <t>グループによる音楽活動を通して、表現したいイメージを伝えたり他者に共感したりする。</t>
    </r>
  </si>
  <si>
    <t>オ　言葉と音楽の関わりを考えたり、表現に生かしたりする。</t>
  </si>
  <si>
    <t>言</t>
  </si>
  <si>
    <t>語</t>
  </si>
  <si>
    <t>活</t>
  </si>
  <si>
    <t>動</t>
  </si>
  <si>
    <t>等</t>
  </si>
  <si>
    <t>の</t>
  </si>
  <si>
    <t>教科書（例）：小学生の音楽４＜教育芸術社＞</t>
  </si>
  <si>
    <t>　</t>
  </si>
  <si>
    <t>授　　業　　時　　間　　計</t>
  </si>
  <si>
    <t xml:space="preserve"> </t>
  </si>
  <si>
    <t>※</t>
  </si>
  <si>
    <t>※</t>
  </si>
  <si>
    <t>　</t>
  </si>
  <si>
    <t>共通課題</t>
  </si>
  <si>
    <t>ア　範唱を聴いて歌ったり、階名で模唱したり暗唱したりすること。</t>
  </si>
  <si>
    <t>平成○○年度　音楽科年間指導計画（評価計画）　　＜低学年における作成例＞</t>
  </si>
  <si>
    <t>　</t>
  </si>
  <si>
    <t>イ　歌詞の表す情景や気持ちを想像したり、楽曲の気分を感じ取ったりし、思いをもって歌うこと。</t>
  </si>
  <si>
    <t>ウ　自分の歌声及び発音に気を付けて歌うこと。</t>
  </si>
  <si>
    <t>エ　互いの歌声や伴奏を聴いて、声を合わせて歌うこと。</t>
  </si>
  <si>
    <t>ア　範奏を聴いたり、リズム譜などを見たりして演奏すること。</t>
  </si>
  <si>
    <t>イ　楽曲の気分を感じ取り、思いをもって演奏すること。</t>
  </si>
  <si>
    <t>ウ　身近な楽器に親しみ、音色に気を付けて簡単なリズムや旋律を演奏すること。</t>
  </si>
  <si>
    <r>
      <t>エ　</t>
    </r>
    <r>
      <rPr>
        <sz val="10"/>
        <rFont val="ＭＳ Ｐゴシック"/>
        <family val="3"/>
      </rPr>
      <t>互いの楽器の音や伴奏を聴いて、音を合わせて演奏すること。</t>
    </r>
  </si>
  <si>
    <r>
      <t>ア　声や身の回りの音</t>
    </r>
    <r>
      <rPr>
        <sz val="9"/>
        <rFont val="ＭＳ Ｐゴシック"/>
        <family val="3"/>
      </rPr>
      <t>の面白さに気付いて音遊びをすること。</t>
    </r>
  </si>
  <si>
    <r>
      <t>イ</t>
    </r>
    <r>
      <rPr>
        <sz val="9"/>
        <rFont val="ＭＳ Ｐゴシック"/>
        <family val="3"/>
      </rPr>
      <t>　</t>
    </r>
    <r>
      <rPr>
        <sz val="8"/>
        <rFont val="ＭＳ Ｐゴシック"/>
        <family val="3"/>
      </rPr>
      <t>音を音楽にしていくことを楽しみながら</t>
    </r>
    <r>
      <rPr>
        <sz val="7"/>
        <rFont val="ＭＳ Ｐゴシック"/>
        <family val="3"/>
      </rPr>
      <t>、音楽の仕組みを生かし、思いをもって簡単な</t>
    </r>
    <r>
      <rPr>
        <sz val="8"/>
        <rFont val="ＭＳ Ｐゴシック"/>
        <family val="3"/>
      </rPr>
      <t>音楽をつくること。</t>
    </r>
  </si>
  <si>
    <t>ア　楽曲の気分を感じ取って聴くこと。</t>
  </si>
  <si>
    <t>イ　音楽を形づくっている要素のかかわり合いを感じ取って聴くこと。</t>
  </si>
  <si>
    <t>ウ　楽曲を聴いて想像したことや感じ取ったことを言葉で表すなどして、楽曲や演奏の楽しさに気付くこと。</t>
  </si>
  <si>
    <t>拍の流れやフレーズなどの音楽を特徴づけている要素</t>
  </si>
  <si>
    <t>ア　範唱を聴いたり、ハ長調及びイ短調の楽譜を見たりして歌うこと。</t>
  </si>
  <si>
    <t>イ　歌詞の内容、曲想を生かした表現を工夫し、思いや意図をもって歌うこと。</t>
  </si>
  <si>
    <t>ウ　呼吸及び発音の仕方を工夫して、自然で無理のない、響きのある歌い方で歌うこと。</t>
  </si>
  <si>
    <t>エ　各声部の歌声や全体の響き、伴奏を聴いて、声を合わせて歌うこと。</t>
  </si>
  <si>
    <t>ア　範奏を聴いたり、ハ長調及びイ短調の楽譜を見たりして演奏すること。</t>
  </si>
  <si>
    <t>イ　曲想を生かした表現を工夫し、思いや意図をもって演奏すること。</t>
  </si>
  <si>
    <t>ウ　楽器の特徴を生かして旋律楽器及び打楽器を演奏すること。</t>
  </si>
  <si>
    <t>エ　各声部の楽器の音や全体の響き、伴奏を聴いて、音を合わせて演奏すること。</t>
  </si>
  <si>
    <t>ア　いろいろな音楽表現を生かし、様々な発想をもって即興的に表現すること。</t>
  </si>
  <si>
    <r>
      <t>イ</t>
    </r>
    <r>
      <rPr>
        <sz val="9"/>
        <rFont val="ＭＳ Ｐゴシック"/>
        <family val="3"/>
      </rPr>
      <t>　</t>
    </r>
    <r>
      <rPr>
        <sz val="8"/>
        <rFont val="ＭＳ Ｐゴシック"/>
        <family val="3"/>
      </rPr>
      <t>音を音楽に</t>
    </r>
    <r>
      <rPr>
        <sz val="7"/>
        <rFont val="ＭＳ Ｐゴシック"/>
        <family val="3"/>
      </rPr>
      <t>構成する課程を大切にしながら、音楽の仕組みを生かし、見通しをもって</t>
    </r>
    <r>
      <rPr>
        <sz val="8"/>
        <rFont val="ＭＳ Ｐゴシック"/>
        <family val="3"/>
      </rPr>
      <t>音楽をつくること。</t>
    </r>
  </si>
  <si>
    <t>ア　曲想とその変化などの特徴を感じ取って聴くこと。</t>
  </si>
  <si>
    <r>
      <t>イ　</t>
    </r>
    <r>
      <rPr>
        <sz val="9"/>
        <rFont val="ＭＳ Ｐゴシック"/>
        <family val="3"/>
      </rPr>
      <t>音楽を形づくっている要素のかかわり合いを感じ取り、楽曲の構造を理解して聴くこと。</t>
    </r>
  </si>
  <si>
    <r>
      <t>ウ　</t>
    </r>
    <r>
      <rPr>
        <sz val="8"/>
        <rFont val="ＭＳ Ｐゴシック"/>
        <family val="3"/>
      </rPr>
      <t>楽曲を聴いて</t>
    </r>
    <r>
      <rPr>
        <sz val="7"/>
        <rFont val="ＭＳ Ｐゴシック"/>
        <family val="3"/>
      </rPr>
      <t>想像したことや感じ取ったことを</t>
    </r>
    <r>
      <rPr>
        <sz val="8"/>
        <rFont val="ＭＳ Ｐゴシック"/>
        <family val="3"/>
      </rPr>
      <t>言葉で表す</t>
    </r>
    <r>
      <rPr>
        <sz val="7"/>
        <rFont val="ＭＳ Ｐゴシック"/>
        <family val="3"/>
      </rPr>
      <t>などして、</t>
    </r>
    <r>
      <rPr>
        <sz val="8"/>
        <rFont val="ＭＳ Ｐゴシック"/>
        <family val="3"/>
      </rPr>
      <t>楽曲の特徴や演奏のよさを理解する</t>
    </r>
    <r>
      <rPr>
        <sz val="7"/>
        <rFont val="ＭＳ Ｐゴシック"/>
        <family val="3"/>
      </rPr>
      <t>こと。</t>
    </r>
  </si>
  <si>
    <t>音の重なり（テクスチュア）や和声の響き</t>
  </si>
  <si>
    <t>拍の流れやフレーズなどの音楽を特徴付けている要素</t>
  </si>
  <si>
    <t>変化や音楽の縦と横の関係などの音楽の仕組み</t>
  </si>
  <si>
    <t>　</t>
  </si>
  <si>
    <t>　　</t>
  </si>
  <si>
    <t>　</t>
  </si>
  <si>
    <t>　　</t>
  </si>
  <si>
    <t>教科書（例）：小学生の音楽2＜教育芸術社＞</t>
  </si>
  <si>
    <t>み</t>
  </si>
  <si>
    <t>ん</t>
  </si>
  <si>
    <t>な</t>
  </si>
  <si>
    <t>で</t>
  </si>
  <si>
    <t>い</t>
  </si>
  <si>
    <t>ろ</t>
  </si>
  <si>
    <t>国</t>
  </si>
  <si>
    <t>の</t>
  </si>
  <si>
    <t>か</t>
  </si>
  <si>
    <t>れ</t>
  </si>
  <si>
    <t>ん</t>
  </si>
  <si>
    <t>ぼ</t>
  </si>
  <si>
    <t>え</t>
  </si>
  <si>
    <t>が</t>
  </si>
  <si>
    <t>ょ</t>
  </si>
  <si>
    <t>う</t>
  </si>
  <si>
    <t>え</t>
  </si>
  <si>
    <t>が</t>
  </si>
  <si>
    <t>お</t>
  </si>
  <si>
    <t>で</t>
  </si>
  <si>
    <t>き</t>
  </si>
  <si>
    <t>ょ</t>
  </si>
  <si>
    <t>う</t>
  </si>
  <si>
    <t>も</t>
  </si>
  <si>
    <t>※</t>
  </si>
  <si>
    <t>★　上記は新学習指導要領を踏まえ、指導すべき内容に漏れがないようチェックし、指導及び評価に生かすための年間指導計画（評価計画）案である。</t>
  </si>
  <si>
    <t>ドレミであそぼう</t>
  </si>
  <si>
    <t>ド</t>
  </si>
  <si>
    <t>レ</t>
  </si>
  <si>
    <t>ミ</t>
  </si>
  <si>
    <t>の</t>
  </si>
  <si>
    <t>た</t>
  </si>
  <si>
    <t>あ</t>
  </si>
  <si>
    <t>そ</t>
  </si>
  <si>
    <t>び</t>
  </si>
  <si>
    <t>っ</t>
  </si>
  <si>
    <t>か</t>
  </si>
  <si>
    <t>っ</t>
  </si>
  <si>
    <t>こ</t>
  </si>
  <si>
    <t>う</t>
  </si>
  <si>
    <t>か</t>
  </si>
  <si>
    <t>る</t>
  </si>
  <si>
    <t>し</t>
  </si>
  <si>
    <t>リズムにのってあそぼう</t>
  </si>
  <si>
    <t>ト</t>
  </si>
  <si>
    <t>ル</t>
  </si>
  <si>
    <t>コ</t>
  </si>
  <si>
    <t>行</t>
  </si>
  <si>
    <t>進</t>
  </si>
  <si>
    <t>曲</t>
  </si>
  <si>
    <t>ほ</t>
  </si>
  <si>
    <t>る</t>
  </si>
  <si>
    <t>は</t>
  </si>
  <si>
    <t>ざ</t>
  </si>
  <si>
    <t>山</t>
  </si>
  <si>
    <t>リズムにのってあそぼう、いい音をみつけてあそぼう</t>
  </si>
  <si>
    <t>リ</t>
  </si>
  <si>
    <t>ズ</t>
  </si>
  <si>
    <t>ム</t>
  </si>
  <si>
    <t>虫</t>
  </si>
  <si>
    <t>こ</t>
  </si>
  <si>
    <t>ン</t>
  </si>
  <si>
    <t>｜</t>
  </si>
  <si>
    <t>テ</t>
  </si>
  <si>
    <t>シ</t>
  </si>
  <si>
    <t>ン</t>
  </si>
  <si>
    <t>コ</t>
  </si>
  <si>
    <t>ペ</t>
  </si>
  <si>
    <t>｜</t>
  </si>
  <si>
    <t>テ</t>
  </si>
  <si>
    <t>ッ</t>
  </si>
  <si>
    <t>ド</t>
  </si>
  <si>
    <t>さ</t>
  </si>
  <si>
    <t>ぼ</t>
  </si>
  <si>
    <t>ぼ</t>
  </si>
  <si>
    <t>ち</t>
  </si>
  <si>
    <t>ゃ</t>
  </si>
  <si>
    <t>の</t>
  </si>
  <si>
    <t>ポ</t>
  </si>
  <si>
    <t>ル</t>
  </si>
  <si>
    <t>カ</t>
  </si>
  <si>
    <t>、</t>
  </si>
  <si>
    <t>ピ</t>
  </si>
  <si>
    <t>ラ</t>
  </si>
  <si>
    <t>ようすをおもいうかべよう</t>
  </si>
  <si>
    <t>夕</t>
  </si>
  <si>
    <t>や</t>
  </si>
  <si>
    <t>け</t>
  </si>
  <si>
    <t>や</t>
  </si>
  <si>
    <t>け</t>
  </si>
  <si>
    <t>口</t>
  </si>
  <si>
    <t>ぶ</t>
  </si>
  <si>
    <t>ふ</t>
  </si>
  <si>
    <t>き</t>
  </si>
  <si>
    <t>と</t>
  </si>
  <si>
    <t>犬</t>
  </si>
  <si>
    <t>ぎ</t>
  </si>
  <si>
    <t>つ</t>
  </si>
  <si>
    <t>ね</t>
  </si>
  <si>
    <t>ね</t>
  </si>
  <si>
    <t>みんなであわせよう</t>
  </si>
  <si>
    <t>森</t>
  </si>
  <si>
    <t>く</t>
  </si>
  <si>
    <t>お</t>
  </si>
  <si>
    <t>が</t>
  </si>
  <si>
    <t>て</t>
  </si>
  <si>
    <t>ぐ</t>
  </si>
  <si>
    <t>ま</t>
  </si>
  <si>
    <t>二</t>
  </si>
  <si>
    <t>月</t>
  </si>
  <si>
    <t>は</t>
  </si>
  <si>
    <t>ゆ</t>
  </si>
  <si>
    <t>のびのびと</t>
  </si>
  <si>
    <t>バ</t>
  </si>
  <si>
    <t>ン</t>
  </si>
  <si>
    <t>赤</t>
  </si>
  <si>
    <t>に</t>
  </si>
  <si>
    <t>め</t>
  </si>
  <si>
    <t>マ</t>
  </si>
  <si>
    <t>シ</t>
  </si>
  <si>
    <t>ャ</t>
  </si>
  <si>
    <t>ボ</t>
  </si>
  <si>
    <t>玉</t>
  </si>
  <si>
    <t>、</t>
  </si>
  <si>
    <t>日</t>
  </si>
  <si>
    <t>教科書（例）：小学生の音楽６＜教育芸術社＞</t>
  </si>
  <si>
    <t>ふしの重なり合いを味わおう</t>
  </si>
  <si>
    <t>ば</t>
  </si>
  <si>
    <t>を</t>
  </si>
  <si>
    <t>だ</t>
  </si>
  <si>
    <t>思</t>
  </si>
  <si>
    <t>出</t>
  </si>
  <si>
    <t>メ</t>
  </si>
  <si>
    <t>ロ</t>
  </si>
  <si>
    <t>デ</t>
  </si>
  <si>
    <t>ィ</t>
  </si>
  <si>
    <t>月</t>
  </si>
  <si>
    <t>夜</t>
  </si>
  <si>
    <t>お</t>
  </si>
  <si>
    <t>ろ</t>
  </si>
  <si>
    <t>ス</t>
  </si>
  <si>
    <t>世界の音楽に親しもう</t>
  </si>
  <si>
    <t>界</t>
  </si>
  <si>
    <t>げ</t>
  </si>
  <si>
    <t>よ</t>
  </si>
  <si>
    <t>イ</t>
  </si>
  <si>
    <t>ケ</t>
  </si>
  <si>
    <t>ア</t>
  </si>
  <si>
    <t>祭</t>
  </si>
  <si>
    <t>り</t>
  </si>
  <si>
    <t>わ</t>
  </si>
  <si>
    <t>れ</t>
  </si>
  <si>
    <t>海</t>
  </si>
  <si>
    <t>子</t>
  </si>
  <si>
    <t>いろいろな響きを味わおう</t>
  </si>
  <si>
    <t>ワ</t>
  </si>
  <si>
    <t>ツ</t>
  </si>
  <si>
    <t>星</t>
  </si>
  <si>
    <t>は</t>
  </si>
  <si>
    <t>い</t>
  </si>
  <si>
    <t>つ</t>
  </si>
  <si>
    <t>も</t>
  </si>
  <si>
    <t>切</t>
  </si>
  <si>
    <t>を</t>
  </si>
  <si>
    <t>っ</t>
  </si>
  <si>
    <t>て</t>
  </si>
  <si>
    <t>ラ</t>
  </si>
  <si>
    <t>バ</t>
  </si>
  <si>
    <t>｜</t>
  </si>
  <si>
    <t>ス</t>
  </si>
  <si>
    <t>コ</t>
  </si>
  <si>
    <t>ン</t>
  </si>
  <si>
    <t>チ</t>
  </si>
  <si>
    <t>ェ</t>
  </si>
  <si>
    <t>ル</t>
  </si>
  <si>
    <t>ト</t>
  </si>
  <si>
    <t>々</t>
  </si>
  <si>
    <t>の</t>
  </si>
  <si>
    <t>重なり合う音の美しさを味わおう</t>
  </si>
  <si>
    <t>勇</t>
  </si>
  <si>
    <t>ひ</t>
  </si>
  <si>
    <t>箱</t>
  </si>
  <si>
    <t>根</t>
  </si>
  <si>
    <t>八</t>
  </si>
  <si>
    <t>里</t>
  </si>
  <si>
    <t>世</t>
  </si>
  <si>
    <t>曲想を感じ取ろう</t>
  </si>
  <si>
    <t>一</t>
  </si>
  <si>
    <t>歩</t>
  </si>
  <si>
    <t>未</t>
  </si>
  <si>
    <t>来</t>
  </si>
  <si>
    <t>広</t>
  </si>
  <si>
    <t>下</t>
  </si>
  <si>
    <t>い</t>
  </si>
  <si>
    <t>の</t>
  </si>
  <si>
    <t>で</t>
  </si>
  <si>
    <t>春</t>
  </si>
  <si>
    <t>和</t>
  </si>
  <si>
    <t>器</t>
  </si>
  <si>
    <t>越</t>
  </si>
  <si>
    <t>天</t>
  </si>
  <si>
    <t>今</t>
  </si>
  <si>
    <t>様</t>
  </si>
  <si>
    <t>の</t>
  </si>
  <si>
    <t>日本の音楽を味わおう、心をこめて演奏しよう</t>
  </si>
  <si>
    <t>ろ</t>
  </si>
  <si>
    <t>心をこめて</t>
  </si>
  <si>
    <t>メ</t>
  </si>
  <si>
    <t>ヌ</t>
  </si>
  <si>
    <t>エ</t>
  </si>
  <si>
    <t>ッ</t>
  </si>
  <si>
    <t>ト</t>
  </si>
  <si>
    <t>よ</t>
  </si>
  <si>
    <t>と</t>
  </si>
  <si>
    <t>あ</t>
  </si>
  <si>
    <t>り</t>
  </si>
  <si>
    <t>が</t>
  </si>
  <si>
    <t>と</t>
  </si>
  <si>
    <t>う</t>
  </si>
  <si>
    <t>愛</t>
  </si>
  <si>
    <r>
      <t>平成○○年度　音楽科年間指導計画（評価計画）　　＜高学年における作成例</t>
    </r>
    <r>
      <rPr>
        <b/>
        <sz val="14"/>
        <rFont val="ＭＳ Ｐゴシック"/>
        <family val="3"/>
      </rPr>
      <t>＞</t>
    </r>
  </si>
  <si>
    <r>
      <t>平成○○年度　音楽科年間指導計画（評価計画）　　＜中学年における作成例</t>
    </r>
    <r>
      <rPr>
        <b/>
        <sz val="13"/>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</si>
</sst>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3"/>
    </font>
    <font>
      <sz val="6"/>
      <name val="ＭＳ Ｐゴシック"/>
      <family val="3"/>
    </font>
    <font>
      <sz val="8"/>
      <name val="ＭＳ Ｐゴシック"/>
      <family val="3"/>
    </font>
    <font>
      <sz val="10"/>
      <name val="ＭＳ Ｐゴシック"/>
      <family val="3"/>
    </font>
    <font>
      <sz val="7"/>
      <name val="ＭＳ Ｐゴシック"/>
      <family val="3"/>
    </font>
    <font>
      <b/>
      <sz val="11"/>
      <name val="ＭＳ Ｐゴシック"/>
      <family val="3"/>
    </font>
    <font>
      <sz val="18"/>
      <name val="ＭＳ Ｐゴシック"/>
      <family val="3"/>
    </font>
    <font>
      <sz val="16"/>
      <name val="ＭＳ Ｐゴシック"/>
      <family val="3"/>
    </font>
    <font>
      <sz val="9"/>
      <name val="ＭＳ Ｐゴシック"/>
      <family val="3"/>
    </font>
    <font>
      <b/>
      <sz val="10"/>
      <name val="ＭＳ Ｐゴシック"/>
      <family val="3"/>
    </font>
    <font>
      <b/>
      <u val="single"/>
      <sz val="14"/>
      <name val="ＭＳ Ｐゴシック"/>
      <family val="3"/>
    </font>
    <font>
      <b/>
      <u val="single"/>
      <sz val="11"/>
      <name val="ＭＳ Ｐゴシック"/>
      <family val="3"/>
    </font>
    <font>
      <b/>
      <sz val="14"/>
      <name val="ＭＳ Ｐゴシック"/>
      <family val="3"/>
    </font>
    <font>
      <b/>
      <u val="single"/>
      <sz val="13"/>
      <name val="ＭＳ Ｐゴシック"/>
      <family val="3"/>
    </font>
    <font>
      <b/>
      <sz val="13"/>
      <name val="ＭＳ Ｐゴシック"/>
      <family val="3"/>
    </font>
  </fonts>
  <fills count="2">
    <fill>
      <patternFill/>
    </fill>
    <fill>
      <patternFill patternType="gray125"/>
    </fill>
  </fills>
  <borders count="6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medium"/>
      <right style="thin"/>
      <top style="medium"/>
      <bottom style="thin"/>
    </border>
    <border>
      <left style="thin"/>
      <right style="thin"/>
      <top style="medium"/>
      <bottom>
        <color indexed="63"/>
      </bottom>
    </border>
    <border>
      <left style="medium"/>
      <right style="thin"/>
      <top style="thin"/>
      <bottom style="thin"/>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5" fillId="0" borderId="7" xfId="0" applyFont="1" applyBorder="1" applyAlignment="1">
      <alignment vertical="center"/>
    </xf>
    <xf numFmtId="0" fontId="0" fillId="0" borderId="40" xfId="0" applyBorder="1" applyAlignment="1">
      <alignment vertical="center"/>
    </xf>
    <xf numFmtId="0" fontId="5"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0" xfId="0" applyFill="1" applyBorder="1" applyAlignment="1">
      <alignment vertical="center"/>
    </xf>
    <xf numFmtId="0" fontId="0" fillId="0" borderId="43"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vertical="top"/>
    </xf>
    <xf numFmtId="0" fontId="3" fillId="0" borderId="43" xfId="0" applyFont="1" applyFill="1" applyBorder="1" applyAlignment="1">
      <alignment vertical="center"/>
    </xf>
    <xf numFmtId="0" fontId="3" fillId="0" borderId="18" xfId="0" applyFont="1" applyFill="1" applyBorder="1" applyAlignment="1">
      <alignment vertical="center"/>
    </xf>
    <xf numFmtId="0" fontId="0" fillId="0" borderId="42" xfId="0" applyFill="1" applyBorder="1" applyAlignment="1">
      <alignment vertical="center"/>
    </xf>
    <xf numFmtId="0" fontId="0" fillId="0" borderId="44"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49" xfId="0" applyBorder="1" applyAlignment="1">
      <alignment vertical="center"/>
    </xf>
    <xf numFmtId="0" fontId="5" fillId="0" borderId="48" xfId="0" applyFont="1" applyBorder="1" applyAlignment="1">
      <alignment vertical="center"/>
    </xf>
    <xf numFmtId="0" fontId="5" fillId="0" borderId="9" xfId="0" applyFont="1" applyBorder="1" applyAlignment="1">
      <alignment vertical="center"/>
    </xf>
    <xf numFmtId="0" fontId="0" fillId="0" borderId="10" xfId="0" applyBorder="1" applyAlignment="1">
      <alignment horizontal="right" vertical="center"/>
    </xf>
    <xf numFmtId="0" fontId="9" fillId="0" borderId="9"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5" fillId="0" borderId="56"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wrapText="1"/>
    </xf>
    <xf numFmtId="0" fontId="9" fillId="0" borderId="23" xfId="0" applyFont="1" applyBorder="1" applyAlignment="1">
      <alignment vertical="center"/>
    </xf>
    <xf numFmtId="0" fontId="9" fillId="0" borderId="24" xfId="0" applyFont="1" applyBorder="1" applyAlignment="1">
      <alignment vertical="center"/>
    </xf>
    <xf numFmtId="0" fontId="9" fillId="0" borderId="57" xfId="0" applyFont="1" applyBorder="1" applyAlignment="1">
      <alignment vertical="center"/>
    </xf>
    <xf numFmtId="0" fontId="0" fillId="0" borderId="5" xfId="0"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6"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left" vertical="center"/>
    </xf>
    <xf numFmtId="0" fontId="6" fillId="0" borderId="54" xfId="0" applyFont="1" applyBorder="1" applyAlignment="1">
      <alignment horizontal="center" vertical="center"/>
    </xf>
    <xf numFmtId="0" fontId="8" fillId="0" borderId="0" xfId="0" applyFont="1" applyFill="1" applyBorder="1" applyAlignment="1">
      <alignment vertical="center"/>
    </xf>
    <xf numFmtId="0" fontId="0" fillId="0" borderId="43" xfId="0" applyFont="1" applyBorder="1" applyAlignment="1">
      <alignment vertical="center"/>
    </xf>
    <xf numFmtId="0" fontId="8" fillId="0" borderId="44" xfId="0" applyFont="1" applyBorder="1" applyAlignment="1">
      <alignment vertical="center"/>
    </xf>
    <xf numFmtId="0" fontId="0" fillId="0" borderId="57" xfId="0" applyBorder="1" applyAlignment="1">
      <alignment vertical="center"/>
    </xf>
    <xf numFmtId="0" fontId="0" fillId="0" borderId="20" xfId="0" applyBorder="1" applyAlignment="1">
      <alignment horizontal="center" vertical="center"/>
    </xf>
    <xf numFmtId="0" fontId="0" fillId="0" borderId="7"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right" vertical="center"/>
    </xf>
    <xf numFmtId="0" fontId="0" fillId="0" borderId="48" xfId="0" applyBorder="1" applyAlignment="1">
      <alignment horizontal="center" vertical="center"/>
    </xf>
    <xf numFmtId="0" fontId="0" fillId="0" borderId="9" xfId="0"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7" xfId="0" applyBorder="1" applyAlignment="1">
      <alignment horizontal="right"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0" fillId="0" borderId="43"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67" xfId="0" applyBorder="1" applyAlignment="1">
      <alignment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Border="1" applyAlignment="1">
      <alignment vertical="center" wrapText="1"/>
    </xf>
    <xf numFmtId="0" fontId="6" fillId="0" borderId="51" xfId="0" applyFont="1" applyBorder="1" applyAlignment="1">
      <alignment horizontal="center" vertical="center"/>
    </xf>
    <xf numFmtId="0" fontId="7" fillId="0" borderId="51" xfId="0" applyFont="1" applyBorder="1" applyAlignment="1">
      <alignment horizontal="center" vertical="center"/>
    </xf>
    <xf numFmtId="0" fontId="0" fillId="0" borderId="53"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55" xfId="0" applyBorder="1" applyAlignment="1">
      <alignment vertical="center" wrapText="1"/>
    </xf>
    <xf numFmtId="0" fontId="0" fillId="0" borderId="18" xfId="0" applyBorder="1" applyAlignment="1">
      <alignment vertical="center" wrapText="1"/>
    </xf>
    <xf numFmtId="0" fontId="0" fillId="0" borderId="37" xfId="0" applyBorder="1" applyAlignment="1">
      <alignment vertical="center" wrapText="1"/>
    </xf>
    <xf numFmtId="0" fontId="2" fillId="0" borderId="53" xfId="0" applyFont="1" applyBorder="1" applyAlignment="1">
      <alignment vertical="center" wrapText="1"/>
    </xf>
    <xf numFmtId="0" fontId="2" fillId="0" borderId="41" xfId="0" applyFont="1" applyBorder="1" applyAlignment="1">
      <alignment vertical="center" wrapText="1"/>
    </xf>
    <xf numFmtId="0" fontId="2" fillId="0" borderId="55" xfId="0" applyFont="1" applyBorder="1" applyAlignment="1">
      <alignment vertical="center" wrapText="1"/>
    </xf>
    <xf numFmtId="0" fontId="2" fillId="0" borderId="37" xfId="0" applyFont="1" applyBorder="1" applyAlignment="1">
      <alignment vertical="center" wrapText="1"/>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Border="1" applyAlignment="1">
      <alignment vertical="center" wrapText="1"/>
    </xf>
    <xf numFmtId="0" fontId="2" fillId="0" borderId="53"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2" fillId="0" borderId="55"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37" xfId="0" applyFont="1" applyBorder="1" applyAlignment="1">
      <alignment horizontal="left" vertical="center" wrapText="1" shrinkToFit="1"/>
    </xf>
    <xf numFmtId="0" fontId="8" fillId="0" borderId="53"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55" xfId="0" applyFont="1" applyBorder="1" applyAlignment="1">
      <alignment horizontal="left" vertical="center" wrapText="1"/>
    </xf>
    <xf numFmtId="0" fontId="8" fillId="0" borderId="18" xfId="0" applyFont="1" applyBorder="1" applyAlignment="1">
      <alignment horizontal="left" vertical="center" wrapText="1"/>
    </xf>
    <xf numFmtId="0" fontId="8" fillId="0" borderId="37" xfId="0" applyFont="1" applyBorder="1" applyAlignment="1">
      <alignment horizontal="left" vertical="center" wrapText="1"/>
    </xf>
    <xf numFmtId="0" fontId="4" fillId="0" borderId="53"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55" xfId="0" applyFont="1" applyBorder="1" applyAlignment="1">
      <alignment vertical="center" wrapText="1"/>
    </xf>
    <xf numFmtId="0" fontId="4" fillId="0" borderId="18" xfId="0" applyFont="1" applyBorder="1" applyAlignment="1">
      <alignment vertical="center" wrapText="1"/>
    </xf>
    <xf numFmtId="0" fontId="4" fillId="0" borderId="37" xfId="0" applyFont="1" applyBorder="1" applyAlignment="1">
      <alignment vertical="center" wrapText="1"/>
    </xf>
    <xf numFmtId="0" fontId="1" fillId="0" borderId="53"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55" xfId="0" applyFont="1" applyBorder="1" applyAlignment="1">
      <alignment vertical="center" wrapText="1"/>
    </xf>
    <xf numFmtId="0" fontId="1" fillId="0" borderId="18" xfId="0" applyFont="1" applyBorder="1" applyAlignment="1">
      <alignment vertical="center" wrapText="1"/>
    </xf>
    <xf numFmtId="0" fontId="1" fillId="0" borderId="37" xfId="0" applyFont="1" applyBorder="1" applyAlignment="1">
      <alignment vertical="center" wrapText="1"/>
    </xf>
    <xf numFmtId="0" fontId="8" fillId="0" borderId="53"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55" xfId="0" applyFont="1" applyBorder="1" applyAlignment="1">
      <alignment vertical="center" wrapText="1"/>
    </xf>
    <xf numFmtId="0" fontId="3" fillId="0" borderId="18" xfId="0" applyFont="1" applyBorder="1" applyAlignment="1">
      <alignment vertical="center" wrapText="1"/>
    </xf>
    <xf numFmtId="0" fontId="3" fillId="0" borderId="37" xfId="0" applyFont="1" applyBorder="1" applyAlignment="1">
      <alignment vertical="center" wrapText="1"/>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K59"/>
  <sheetViews>
    <sheetView tabSelected="1" view="pageBreakPreview" zoomScale="75" zoomScaleNormal="75" zoomScaleSheetLayoutView="75" workbookViewId="0" topLeftCell="A22">
      <selection activeCell="C9" sqref="C9"/>
    </sheetView>
  </sheetViews>
  <sheetFormatPr defaultColWidth="9.00390625" defaultRowHeight="13.5"/>
  <cols>
    <col min="2" max="2" width="2.75390625" style="0" customWidth="1"/>
    <col min="3" max="3" width="73.125" style="0" customWidth="1"/>
    <col min="4" max="19" width="2.625" style="0" customWidth="1"/>
    <col min="20" max="20" width="3.25390625" style="0" customWidth="1"/>
    <col min="21" max="33" width="2.625" style="0" customWidth="1"/>
    <col min="34" max="34" width="3.25390625" style="0" customWidth="1"/>
    <col min="35" max="35" width="4.50390625" style="0" customWidth="1"/>
  </cols>
  <sheetData>
    <row r="1" spans="3:24" ht="15">
      <c r="C1" s="193" t="s">
        <v>471</v>
      </c>
      <c r="D1" s="194"/>
      <c r="E1" s="194"/>
      <c r="F1" s="194"/>
      <c r="G1" s="194"/>
      <c r="H1" s="194"/>
      <c r="I1" s="194"/>
      <c r="J1" s="194"/>
      <c r="K1" s="194"/>
      <c r="L1" s="194"/>
      <c r="M1" s="194"/>
      <c r="N1" s="194"/>
      <c r="O1" s="194"/>
      <c r="P1" s="194"/>
      <c r="Q1" s="194"/>
      <c r="R1" s="194"/>
      <c r="S1" s="194"/>
      <c r="T1" s="194"/>
      <c r="U1" s="194"/>
      <c r="V1" s="194"/>
      <c r="W1" s="194"/>
      <c r="X1" s="194"/>
    </row>
    <row r="2" spans="3:35" ht="12" customHeight="1" thickBot="1">
      <c r="C2" s="55" t="s">
        <v>215</v>
      </c>
      <c r="R2" s="140" t="s">
        <v>205</v>
      </c>
      <c r="S2" s="140"/>
      <c r="T2" s="140"/>
      <c r="U2" s="140"/>
      <c r="V2" s="140"/>
      <c r="W2" s="140"/>
      <c r="X2" s="140"/>
      <c r="Y2" s="140"/>
      <c r="Z2" s="140"/>
      <c r="AA2" s="140"/>
      <c r="AB2" s="140"/>
      <c r="AC2" s="140"/>
      <c r="AD2" s="140"/>
      <c r="AE2" s="140"/>
      <c r="AF2" s="140"/>
      <c r="AG2" s="140"/>
      <c r="AH2" s="140"/>
      <c r="AI2" s="140"/>
    </row>
    <row r="3" spans="2:35" ht="14.25" thickBot="1">
      <c r="B3" s="45"/>
      <c r="C3" s="46" t="s">
        <v>0</v>
      </c>
      <c r="D3" s="142" t="s">
        <v>1</v>
      </c>
      <c r="E3" s="143"/>
      <c r="F3" s="143"/>
      <c r="G3" s="144"/>
      <c r="H3" s="142" t="s">
        <v>2</v>
      </c>
      <c r="I3" s="143"/>
      <c r="J3" s="143"/>
      <c r="K3" s="144"/>
      <c r="L3" s="142" t="s">
        <v>3</v>
      </c>
      <c r="M3" s="143"/>
      <c r="N3" s="144"/>
      <c r="O3" s="143" t="s">
        <v>93</v>
      </c>
      <c r="P3" s="143"/>
      <c r="Q3" s="143"/>
      <c r="R3" s="143"/>
      <c r="S3" s="144"/>
      <c r="T3" s="84" t="s">
        <v>94</v>
      </c>
      <c r="U3" s="142" t="s">
        <v>4</v>
      </c>
      <c r="V3" s="143"/>
      <c r="W3" s="144"/>
      <c r="X3" s="142" t="s">
        <v>97</v>
      </c>
      <c r="Y3" s="143"/>
      <c r="Z3" s="143"/>
      <c r="AA3" s="143"/>
      <c r="AB3" s="144"/>
      <c r="AC3" s="142" t="s">
        <v>5</v>
      </c>
      <c r="AD3" s="137"/>
      <c r="AE3" s="142" t="s">
        <v>109</v>
      </c>
      <c r="AF3" s="143"/>
      <c r="AG3" s="144"/>
      <c r="AH3" s="86" t="s">
        <v>111</v>
      </c>
      <c r="AI3" s="81" t="s">
        <v>140</v>
      </c>
    </row>
    <row r="4" spans="2:35" ht="13.5">
      <c r="B4" s="138"/>
      <c r="C4" s="146" t="s">
        <v>138</v>
      </c>
      <c r="D4" s="162" t="s">
        <v>43</v>
      </c>
      <c r="E4" s="163"/>
      <c r="F4" s="163"/>
      <c r="G4" s="164"/>
      <c r="H4" s="168" t="s">
        <v>44</v>
      </c>
      <c r="I4" s="169"/>
      <c r="J4" s="169"/>
      <c r="K4" s="170"/>
      <c r="L4" s="174" t="s">
        <v>50</v>
      </c>
      <c r="M4" s="175"/>
      <c r="N4" s="176"/>
      <c r="O4" s="148" t="s">
        <v>66</v>
      </c>
      <c r="P4" s="149"/>
      <c r="Q4" s="149"/>
      <c r="R4" s="149"/>
      <c r="S4" s="150"/>
      <c r="T4" s="85" t="s">
        <v>95</v>
      </c>
      <c r="U4" s="161" t="s">
        <v>78</v>
      </c>
      <c r="V4" s="161"/>
      <c r="W4" s="161"/>
      <c r="X4" s="148" t="s">
        <v>98</v>
      </c>
      <c r="Y4" s="149"/>
      <c r="Z4" s="149"/>
      <c r="AA4" s="149"/>
      <c r="AB4" s="150"/>
      <c r="AC4" s="154" t="s">
        <v>102</v>
      </c>
      <c r="AD4" s="155"/>
      <c r="AE4" s="145" t="s">
        <v>110</v>
      </c>
      <c r="AF4" s="145"/>
      <c r="AG4" s="145"/>
      <c r="AH4" s="87" t="s">
        <v>95</v>
      </c>
      <c r="AI4" s="82" t="s">
        <v>141</v>
      </c>
    </row>
    <row r="5" spans="2:35" ht="14.25" thickBot="1">
      <c r="B5" s="139"/>
      <c r="C5" s="147"/>
      <c r="D5" s="165"/>
      <c r="E5" s="166"/>
      <c r="F5" s="166"/>
      <c r="G5" s="167"/>
      <c r="H5" s="171"/>
      <c r="I5" s="172"/>
      <c r="J5" s="172"/>
      <c r="K5" s="173"/>
      <c r="L5" s="177"/>
      <c r="M5" s="178"/>
      <c r="N5" s="179"/>
      <c r="O5" s="151"/>
      <c r="P5" s="152"/>
      <c r="Q5" s="152"/>
      <c r="R5" s="152"/>
      <c r="S5" s="153"/>
      <c r="T5" s="85" t="s">
        <v>96</v>
      </c>
      <c r="U5" s="161"/>
      <c r="V5" s="161"/>
      <c r="W5" s="161"/>
      <c r="X5" s="151"/>
      <c r="Y5" s="152"/>
      <c r="Z5" s="152"/>
      <c r="AA5" s="152"/>
      <c r="AB5" s="153"/>
      <c r="AC5" s="156"/>
      <c r="AD5" s="157"/>
      <c r="AE5" s="145"/>
      <c r="AF5" s="145"/>
      <c r="AG5" s="145"/>
      <c r="AH5" s="88" t="s">
        <v>96</v>
      </c>
      <c r="AI5" s="83" t="s">
        <v>96</v>
      </c>
    </row>
    <row r="6" spans="2:35" ht="21">
      <c r="B6" s="30"/>
      <c r="C6" s="95"/>
      <c r="D6" s="66" t="s">
        <v>6</v>
      </c>
      <c r="E6" s="14" t="s">
        <v>11</v>
      </c>
      <c r="F6" s="47" t="s">
        <v>18</v>
      </c>
      <c r="G6" s="67" t="s">
        <v>21</v>
      </c>
      <c r="H6" s="27" t="s">
        <v>23</v>
      </c>
      <c r="I6" s="14" t="s">
        <v>27</v>
      </c>
      <c r="J6" s="47" t="s">
        <v>34</v>
      </c>
      <c r="K6" s="67" t="s">
        <v>35</v>
      </c>
      <c r="L6" s="27" t="s">
        <v>25</v>
      </c>
      <c r="M6" s="47" t="s">
        <v>25</v>
      </c>
      <c r="N6" s="67" t="s">
        <v>15</v>
      </c>
      <c r="O6" s="63" t="s">
        <v>37</v>
      </c>
      <c r="P6" s="14" t="s">
        <v>51</v>
      </c>
      <c r="Q6" s="47" t="s">
        <v>55</v>
      </c>
      <c r="R6" s="14" t="s">
        <v>51</v>
      </c>
      <c r="S6" s="48" t="s">
        <v>62</v>
      </c>
      <c r="T6" s="30"/>
      <c r="U6" s="48" t="s">
        <v>67</v>
      </c>
      <c r="V6" s="14" t="s">
        <v>54</v>
      </c>
      <c r="W6" s="49" t="s">
        <v>77</v>
      </c>
      <c r="X6" s="27" t="s">
        <v>79</v>
      </c>
      <c r="Y6" s="48" t="s">
        <v>32</v>
      </c>
      <c r="Z6" s="14" t="s">
        <v>84</v>
      </c>
      <c r="AA6" s="48" t="s">
        <v>87</v>
      </c>
      <c r="AB6" s="71" t="s">
        <v>90</v>
      </c>
      <c r="AC6" s="49" t="s">
        <v>18</v>
      </c>
      <c r="AD6" s="75" t="s">
        <v>99</v>
      </c>
      <c r="AE6" s="78" t="s">
        <v>103</v>
      </c>
      <c r="AF6" s="47" t="s">
        <v>84</v>
      </c>
      <c r="AG6" s="50" t="s">
        <v>54</v>
      </c>
      <c r="AH6" s="40"/>
      <c r="AI6" s="43"/>
    </row>
    <row r="7" spans="2:35" ht="13.5">
      <c r="B7" s="31"/>
      <c r="C7" s="96"/>
      <c r="D7" s="68" t="s">
        <v>9</v>
      </c>
      <c r="E7" s="4" t="s">
        <v>12</v>
      </c>
      <c r="F7" s="8" t="s">
        <v>113</v>
      </c>
      <c r="G7" s="16" t="s">
        <v>13</v>
      </c>
      <c r="H7" s="17" t="s">
        <v>24</v>
      </c>
      <c r="I7" s="4" t="s">
        <v>28</v>
      </c>
      <c r="J7" s="8" t="s">
        <v>116</v>
      </c>
      <c r="K7" s="16" t="s">
        <v>32</v>
      </c>
      <c r="L7" s="17" t="s">
        <v>39</v>
      </c>
      <c r="M7" s="8" t="s">
        <v>120</v>
      </c>
      <c r="N7" s="16" t="s">
        <v>45</v>
      </c>
      <c r="O7" s="64" t="s">
        <v>38</v>
      </c>
      <c r="P7" s="4" t="s">
        <v>11</v>
      </c>
      <c r="Q7" s="8" t="s">
        <v>56</v>
      </c>
      <c r="R7" s="4" t="s">
        <v>59</v>
      </c>
      <c r="S7" s="2" t="s">
        <v>41</v>
      </c>
      <c r="T7" s="31"/>
      <c r="U7" s="2" t="s">
        <v>68</v>
      </c>
      <c r="V7" s="4" t="s">
        <v>75</v>
      </c>
      <c r="W7" s="6" t="s">
        <v>127</v>
      </c>
      <c r="X7" s="17" t="s">
        <v>80</v>
      </c>
      <c r="Y7" s="2" t="s">
        <v>82</v>
      </c>
      <c r="Z7" s="4" t="s">
        <v>19</v>
      </c>
      <c r="AA7" s="2" t="s">
        <v>88</v>
      </c>
      <c r="AB7" s="72" t="s">
        <v>91</v>
      </c>
      <c r="AC7" s="6" t="s">
        <v>129</v>
      </c>
      <c r="AD7" s="76" t="s">
        <v>73</v>
      </c>
      <c r="AE7" s="79" t="s">
        <v>33</v>
      </c>
      <c r="AF7" s="8" t="s">
        <v>133</v>
      </c>
      <c r="AG7" s="43" t="s">
        <v>75</v>
      </c>
      <c r="AH7" s="31"/>
      <c r="AI7" s="43"/>
    </row>
    <row r="8" spans="2:35" ht="13.5">
      <c r="B8" s="31" t="s">
        <v>151</v>
      </c>
      <c r="C8" s="96"/>
      <c r="D8" s="68" t="s">
        <v>7</v>
      </c>
      <c r="E8" s="4" t="s">
        <v>13</v>
      </c>
      <c r="F8" s="8" t="s">
        <v>114</v>
      </c>
      <c r="G8" s="16" t="s">
        <v>22</v>
      </c>
      <c r="H8" s="17" t="s">
        <v>6</v>
      </c>
      <c r="I8" s="4" t="s">
        <v>29</v>
      </c>
      <c r="J8" s="8" t="s">
        <v>117</v>
      </c>
      <c r="K8" s="16" t="s">
        <v>29</v>
      </c>
      <c r="L8" s="17" t="s">
        <v>40</v>
      </c>
      <c r="M8" s="8" t="s">
        <v>121</v>
      </c>
      <c r="N8" s="16" t="s">
        <v>46</v>
      </c>
      <c r="O8" s="64" t="s">
        <v>20</v>
      </c>
      <c r="P8" s="4" t="s">
        <v>16</v>
      </c>
      <c r="Q8" s="8" t="s">
        <v>126</v>
      </c>
      <c r="R8" s="4" t="s">
        <v>7</v>
      </c>
      <c r="S8" s="2" t="s">
        <v>63</v>
      </c>
      <c r="T8" s="31"/>
      <c r="U8" s="2" t="s">
        <v>69</v>
      </c>
      <c r="V8" s="4" t="s">
        <v>76</v>
      </c>
      <c r="W8" s="6" t="s">
        <v>18</v>
      </c>
      <c r="X8" s="17" t="s">
        <v>41</v>
      </c>
      <c r="Y8" s="2" t="s">
        <v>83</v>
      </c>
      <c r="Z8" s="4" t="s">
        <v>85</v>
      </c>
      <c r="AA8" s="2" t="s">
        <v>12</v>
      </c>
      <c r="AB8" s="74" t="s">
        <v>204</v>
      </c>
      <c r="AC8" s="6"/>
      <c r="AD8" s="76" t="s">
        <v>100</v>
      </c>
      <c r="AE8" s="79" t="s">
        <v>104</v>
      </c>
      <c r="AF8" s="8" t="s">
        <v>107</v>
      </c>
      <c r="AG8" s="43" t="s">
        <v>16</v>
      </c>
      <c r="AH8" s="31"/>
      <c r="AI8" s="43"/>
    </row>
    <row r="9" spans="2:35" ht="21">
      <c r="B9" s="31"/>
      <c r="C9" s="98" t="s">
        <v>139</v>
      </c>
      <c r="D9" s="69" t="s">
        <v>8</v>
      </c>
      <c r="E9" s="4" t="s">
        <v>14</v>
      </c>
      <c r="F9" s="8" t="s">
        <v>115</v>
      </c>
      <c r="G9" s="16"/>
      <c r="H9" s="17" t="s">
        <v>25</v>
      </c>
      <c r="I9" s="4" t="s">
        <v>30</v>
      </c>
      <c r="J9" s="8" t="s">
        <v>34</v>
      </c>
      <c r="K9" s="16" t="s">
        <v>16</v>
      </c>
      <c r="L9" s="17"/>
      <c r="M9" s="8" t="s">
        <v>122</v>
      </c>
      <c r="N9" s="16" t="s">
        <v>47</v>
      </c>
      <c r="O9" s="64"/>
      <c r="P9" s="4" t="s">
        <v>52</v>
      </c>
      <c r="Q9" s="8" t="s">
        <v>57</v>
      </c>
      <c r="R9" s="4" t="s">
        <v>31</v>
      </c>
      <c r="S9" s="2" t="s">
        <v>64</v>
      </c>
      <c r="T9" s="31"/>
      <c r="U9" s="2" t="s">
        <v>70</v>
      </c>
      <c r="V9" s="4" t="s">
        <v>16</v>
      </c>
      <c r="W9" s="2"/>
      <c r="X9" s="68" t="s">
        <v>72</v>
      </c>
      <c r="Y9" s="2" t="s">
        <v>67</v>
      </c>
      <c r="Z9" s="4" t="s">
        <v>86</v>
      </c>
      <c r="AA9" s="2" t="s">
        <v>83</v>
      </c>
      <c r="AB9" s="72" t="s">
        <v>92</v>
      </c>
      <c r="AC9" s="6" t="s">
        <v>130</v>
      </c>
      <c r="AD9" s="76" t="s">
        <v>41</v>
      </c>
      <c r="AE9" s="79" t="s">
        <v>105</v>
      </c>
      <c r="AF9" s="8" t="s">
        <v>134</v>
      </c>
      <c r="AG9" s="43" t="s">
        <v>87</v>
      </c>
      <c r="AH9" s="31"/>
      <c r="AI9" s="43"/>
    </row>
    <row r="10" spans="2:35" ht="13.5">
      <c r="B10" s="31"/>
      <c r="C10" s="96"/>
      <c r="D10" s="68" t="s">
        <v>9</v>
      </c>
      <c r="E10" s="4" t="s">
        <v>15</v>
      </c>
      <c r="F10" s="4"/>
      <c r="G10" s="16"/>
      <c r="H10" s="17" t="s">
        <v>26</v>
      </c>
      <c r="I10" s="4" t="s">
        <v>31</v>
      </c>
      <c r="J10" s="8" t="s">
        <v>118</v>
      </c>
      <c r="K10" s="16" t="s">
        <v>36</v>
      </c>
      <c r="L10" s="17"/>
      <c r="M10" s="8" t="s">
        <v>123</v>
      </c>
      <c r="N10" s="16" t="s">
        <v>16</v>
      </c>
      <c r="O10" s="64"/>
      <c r="P10" s="4" t="s">
        <v>53</v>
      </c>
      <c r="Q10" s="8" t="s">
        <v>58</v>
      </c>
      <c r="R10" s="4" t="s">
        <v>11</v>
      </c>
      <c r="S10" s="2" t="s">
        <v>65</v>
      </c>
      <c r="T10" s="31"/>
      <c r="U10" s="2" t="s">
        <v>71</v>
      </c>
      <c r="V10" s="4" t="s">
        <v>35</v>
      </c>
      <c r="W10" s="2"/>
      <c r="X10" s="17" t="s">
        <v>81</v>
      </c>
      <c r="Y10" s="2"/>
      <c r="Z10" s="4"/>
      <c r="AA10" s="2" t="s">
        <v>49</v>
      </c>
      <c r="AB10" s="72" t="s">
        <v>128</v>
      </c>
      <c r="AC10" s="6" t="s">
        <v>131</v>
      </c>
      <c r="AD10" s="76" t="s">
        <v>99</v>
      </c>
      <c r="AE10" s="79" t="s">
        <v>106</v>
      </c>
      <c r="AF10" s="8" t="s">
        <v>135</v>
      </c>
      <c r="AG10" s="43" t="s">
        <v>13</v>
      </c>
      <c r="AH10" s="31"/>
      <c r="AI10" s="43"/>
    </row>
    <row r="11" spans="2:35" ht="13.5">
      <c r="B11" s="31"/>
      <c r="C11" s="96"/>
      <c r="D11" s="68" t="s">
        <v>10</v>
      </c>
      <c r="E11" s="4" t="s">
        <v>16</v>
      </c>
      <c r="F11" s="4"/>
      <c r="G11" s="16"/>
      <c r="H11" s="17"/>
      <c r="I11" s="4"/>
      <c r="J11" s="8" t="s">
        <v>119</v>
      </c>
      <c r="K11" s="16"/>
      <c r="L11" s="17"/>
      <c r="M11" s="8" t="s">
        <v>124</v>
      </c>
      <c r="N11" s="16" t="s">
        <v>48</v>
      </c>
      <c r="O11" s="64"/>
      <c r="P11" s="4" t="s">
        <v>6</v>
      </c>
      <c r="Q11" s="4"/>
      <c r="R11" s="4" t="s">
        <v>60</v>
      </c>
      <c r="S11" s="2"/>
      <c r="T11" s="31"/>
      <c r="U11" s="3" t="s">
        <v>72</v>
      </c>
      <c r="V11" s="4" t="s">
        <v>11</v>
      </c>
      <c r="W11" s="2"/>
      <c r="X11" s="73" t="s">
        <v>73</v>
      </c>
      <c r="Y11" s="2"/>
      <c r="Z11" s="4"/>
      <c r="AA11" s="2" t="s">
        <v>31</v>
      </c>
      <c r="AB11" s="16" t="s">
        <v>13</v>
      </c>
      <c r="AC11" s="6" t="s">
        <v>132</v>
      </c>
      <c r="AD11" s="76" t="s">
        <v>73</v>
      </c>
      <c r="AE11" s="79"/>
      <c r="AF11" s="9" t="s">
        <v>136</v>
      </c>
      <c r="AG11" s="43" t="s">
        <v>108</v>
      </c>
      <c r="AH11" s="31"/>
      <c r="AI11" s="43"/>
    </row>
    <row r="12" spans="2:35" ht="13.5">
      <c r="B12" s="31"/>
      <c r="C12" s="96"/>
      <c r="D12" s="17"/>
      <c r="E12" s="4" t="s">
        <v>17</v>
      </c>
      <c r="F12" s="4"/>
      <c r="G12" s="16"/>
      <c r="H12" s="17"/>
      <c r="I12" s="4"/>
      <c r="J12" s="4"/>
      <c r="K12" s="16"/>
      <c r="L12" s="17"/>
      <c r="M12" s="8" t="s">
        <v>125</v>
      </c>
      <c r="N12" s="16" t="s">
        <v>49</v>
      </c>
      <c r="O12" s="64"/>
      <c r="P12" s="4" t="s">
        <v>54</v>
      </c>
      <c r="Q12" s="4"/>
      <c r="R12" s="4" t="s">
        <v>61</v>
      </c>
      <c r="S12" s="2"/>
      <c r="T12" s="31"/>
      <c r="U12" s="3" t="s">
        <v>42</v>
      </c>
      <c r="V12" s="4"/>
      <c r="W12" s="2"/>
      <c r="X12" s="17" t="s">
        <v>81</v>
      </c>
      <c r="Y12" s="2"/>
      <c r="Z12" s="4"/>
      <c r="AA12" s="2" t="s">
        <v>11</v>
      </c>
      <c r="AB12" s="16"/>
      <c r="AC12" s="2"/>
      <c r="AD12" s="76" t="s">
        <v>42</v>
      </c>
      <c r="AE12" s="79"/>
      <c r="AF12" s="10" t="s">
        <v>137</v>
      </c>
      <c r="AG12" s="43" t="s">
        <v>31</v>
      </c>
      <c r="AH12" s="31"/>
      <c r="AI12" s="43"/>
    </row>
    <row r="13" spans="2:35" ht="13.5">
      <c r="B13" s="31" t="s">
        <v>152</v>
      </c>
      <c r="C13" s="96"/>
      <c r="D13" s="17"/>
      <c r="E13" s="4"/>
      <c r="F13" s="4"/>
      <c r="G13" s="16"/>
      <c r="H13" s="17"/>
      <c r="I13" s="4"/>
      <c r="J13" s="4"/>
      <c r="K13" s="16"/>
      <c r="L13" s="17"/>
      <c r="M13" s="4"/>
      <c r="N13" s="16"/>
      <c r="O13" s="64"/>
      <c r="P13" s="4"/>
      <c r="Q13" s="4"/>
      <c r="R13" s="4"/>
      <c r="S13" s="2"/>
      <c r="T13" s="31"/>
      <c r="U13" s="7" t="s">
        <v>73</v>
      </c>
      <c r="V13" s="4"/>
      <c r="W13" s="2"/>
      <c r="X13" s="17" t="s">
        <v>65</v>
      </c>
      <c r="Y13" s="2"/>
      <c r="Z13" s="4"/>
      <c r="AA13" s="3" t="s">
        <v>89</v>
      </c>
      <c r="AB13" s="16"/>
      <c r="AC13" s="2"/>
      <c r="AD13" s="76" t="s">
        <v>101</v>
      </c>
      <c r="AE13" s="79"/>
      <c r="AF13" s="4"/>
      <c r="AG13" s="43"/>
      <c r="AH13" s="31"/>
      <c r="AI13" s="43"/>
    </row>
    <row r="14" spans="2:35" ht="13.5">
      <c r="B14" s="31"/>
      <c r="C14" s="96"/>
      <c r="D14" s="17"/>
      <c r="E14" s="4"/>
      <c r="F14" s="4"/>
      <c r="G14" s="16"/>
      <c r="H14" s="17"/>
      <c r="I14" s="4"/>
      <c r="J14" s="4"/>
      <c r="K14" s="16"/>
      <c r="L14" s="17"/>
      <c r="M14" s="4"/>
      <c r="N14" s="16"/>
      <c r="O14" s="64"/>
      <c r="P14" s="4"/>
      <c r="Q14" s="4"/>
      <c r="R14" s="4"/>
      <c r="S14" s="2"/>
      <c r="T14" s="31"/>
      <c r="U14" s="3" t="s">
        <v>74</v>
      </c>
      <c r="V14" s="4"/>
      <c r="W14" s="2"/>
      <c r="X14" s="17"/>
      <c r="Y14" s="2"/>
      <c r="Z14" s="4"/>
      <c r="AA14" s="2"/>
      <c r="AB14" s="16"/>
      <c r="AC14" s="2"/>
      <c r="AD14" s="76"/>
      <c r="AE14" s="79"/>
      <c r="AF14" s="4"/>
      <c r="AG14" s="43"/>
      <c r="AH14" s="31"/>
      <c r="AI14" s="43"/>
    </row>
    <row r="15" spans="2:35" ht="14.25" thickBot="1">
      <c r="B15" s="32"/>
      <c r="C15" s="97" t="s">
        <v>212</v>
      </c>
      <c r="D15" s="21" t="s">
        <v>112</v>
      </c>
      <c r="E15" s="24"/>
      <c r="F15" s="24"/>
      <c r="G15" s="26" t="s">
        <v>112</v>
      </c>
      <c r="H15" s="21"/>
      <c r="I15" s="24"/>
      <c r="J15" s="24"/>
      <c r="K15" s="26" t="s">
        <v>112</v>
      </c>
      <c r="L15" s="21"/>
      <c r="M15" s="24"/>
      <c r="N15" s="26"/>
      <c r="O15" s="65" t="s">
        <v>112</v>
      </c>
      <c r="P15" s="24"/>
      <c r="Q15" s="24"/>
      <c r="R15" s="24"/>
      <c r="S15" s="25"/>
      <c r="T15" s="32"/>
      <c r="U15" s="25"/>
      <c r="V15" s="24"/>
      <c r="W15" s="25"/>
      <c r="X15" s="21"/>
      <c r="Y15" s="25"/>
      <c r="Z15" s="24"/>
      <c r="AA15" s="25"/>
      <c r="AB15" s="26"/>
      <c r="AC15" s="25"/>
      <c r="AD15" s="77"/>
      <c r="AE15" s="80"/>
      <c r="AF15" s="24"/>
      <c r="AG15" s="44"/>
      <c r="AH15" s="32"/>
      <c r="AI15" s="44"/>
    </row>
    <row r="16" spans="2:35" ht="14.25" thickBot="1">
      <c r="B16" s="30" t="s">
        <v>153</v>
      </c>
      <c r="C16" s="51" t="s">
        <v>142</v>
      </c>
      <c r="D16" s="13" t="s">
        <v>209</v>
      </c>
      <c r="E16" s="28">
        <v>1</v>
      </c>
      <c r="F16" s="28">
        <v>1</v>
      </c>
      <c r="G16" s="29">
        <v>1</v>
      </c>
      <c r="H16" s="13"/>
      <c r="I16" s="28"/>
      <c r="J16" s="28">
        <v>1</v>
      </c>
      <c r="K16" s="29">
        <v>1</v>
      </c>
      <c r="L16" s="13"/>
      <c r="M16" s="28" t="s">
        <v>210</v>
      </c>
      <c r="N16" s="29"/>
      <c r="O16" s="33">
        <v>2</v>
      </c>
      <c r="P16" s="28"/>
      <c r="Q16" s="28" t="s">
        <v>211</v>
      </c>
      <c r="R16" s="28">
        <v>1</v>
      </c>
      <c r="S16" s="36" t="s">
        <v>210</v>
      </c>
      <c r="T16" s="41">
        <f>SUM(D16:S16)</f>
        <v>8</v>
      </c>
      <c r="U16" s="33">
        <v>1</v>
      </c>
      <c r="V16" s="28"/>
      <c r="W16" s="36" t="s">
        <v>210</v>
      </c>
      <c r="X16" s="13">
        <v>1</v>
      </c>
      <c r="Y16" s="28"/>
      <c r="Z16" s="28">
        <v>1</v>
      </c>
      <c r="AA16" s="28">
        <v>1</v>
      </c>
      <c r="AB16" s="29"/>
      <c r="AC16" s="33">
        <v>2</v>
      </c>
      <c r="AD16" s="36">
        <v>1</v>
      </c>
      <c r="AE16" s="13">
        <v>1</v>
      </c>
      <c r="AF16" s="28">
        <v>1</v>
      </c>
      <c r="AG16" s="29" t="s">
        <v>210</v>
      </c>
      <c r="AH16" s="41">
        <f>SUM(U16:AG16)</f>
        <v>9</v>
      </c>
      <c r="AI16" s="41">
        <f>+T16+AH16</f>
        <v>17</v>
      </c>
    </row>
    <row r="17" spans="2:36" ht="14.25" thickBot="1">
      <c r="B17" s="31" t="s">
        <v>154</v>
      </c>
      <c r="C17" s="52" t="s">
        <v>143</v>
      </c>
      <c r="D17" s="15"/>
      <c r="E17" s="1"/>
      <c r="F17" s="1">
        <v>1</v>
      </c>
      <c r="G17" s="20"/>
      <c r="H17" s="15"/>
      <c r="I17" s="1"/>
      <c r="J17" s="1" t="s">
        <v>209</v>
      </c>
      <c r="K17" s="20"/>
      <c r="L17" s="15"/>
      <c r="M17" s="1">
        <v>1</v>
      </c>
      <c r="N17" s="20"/>
      <c r="O17" s="34"/>
      <c r="P17" s="1"/>
      <c r="Q17" s="1">
        <v>1</v>
      </c>
      <c r="R17" s="1"/>
      <c r="S17" s="11">
        <v>1</v>
      </c>
      <c r="T17" s="41">
        <f>SUM(D17:S17)</f>
        <v>4</v>
      </c>
      <c r="U17" s="34"/>
      <c r="V17" s="1"/>
      <c r="W17" s="11" t="s">
        <v>210</v>
      </c>
      <c r="X17" s="15"/>
      <c r="Y17" s="1"/>
      <c r="Z17" s="1"/>
      <c r="AA17" s="1"/>
      <c r="AB17" s="20">
        <v>2</v>
      </c>
      <c r="AC17" s="34"/>
      <c r="AD17" s="11"/>
      <c r="AE17" s="15"/>
      <c r="AF17" s="1">
        <v>1</v>
      </c>
      <c r="AG17" s="20" t="s">
        <v>210</v>
      </c>
      <c r="AH17" s="41">
        <f>SUM(U17:AG17)</f>
        <v>3</v>
      </c>
      <c r="AI17" s="41">
        <f>+T17+AH17</f>
        <v>7</v>
      </c>
      <c r="AJ17" s="2"/>
    </row>
    <row r="18" spans="2:35" ht="14.25" thickBot="1">
      <c r="B18" s="31" t="s">
        <v>155</v>
      </c>
      <c r="C18" s="52" t="s">
        <v>144</v>
      </c>
      <c r="D18" s="15"/>
      <c r="E18" s="1"/>
      <c r="F18" s="1"/>
      <c r="G18" s="20"/>
      <c r="H18" s="15" t="s">
        <v>208</v>
      </c>
      <c r="I18" s="1"/>
      <c r="J18" s="1"/>
      <c r="K18" s="20"/>
      <c r="L18" s="15">
        <v>1</v>
      </c>
      <c r="M18" s="1">
        <v>1</v>
      </c>
      <c r="N18" s="20"/>
      <c r="O18" s="34"/>
      <c r="P18" s="1"/>
      <c r="Q18" s="1"/>
      <c r="R18" s="1"/>
      <c r="S18" s="11"/>
      <c r="T18" s="41">
        <f>SUM(D18:S18)</f>
        <v>2</v>
      </c>
      <c r="U18" s="34"/>
      <c r="V18" s="1"/>
      <c r="W18" s="11">
        <v>2</v>
      </c>
      <c r="X18" s="15"/>
      <c r="Y18" s="1"/>
      <c r="Z18" s="1"/>
      <c r="AA18" s="1"/>
      <c r="AB18" s="20"/>
      <c r="AC18" s="34"/>
      <c r="AD18" s="11" t="s">
        <v>210</v>
      </c>
      <c r="AE18" s="15"/>
      <c r="AF18" s="1"/>
      <c r="AG18" s="20">
        <v>2</v>
      </c>
      <c r="AH18" s="41">
        <f>SUM(U18:AG18)</f>
        <v>4</v>
      </c>
      <c r="AI18" s="41">
        <f>+T18+AH18</f>
        <v>6</v>
      </c>
    </row>
    <row r="19" spans="2:37" ht="14.25" thickBot="1">
      <c r="B19" s="32" t="s">
        <v>141</v>
      </c>
      <c r="C19" s="53" t="s">
        <v>145</v>
      </c>
      <c r="D19" s="70"/>
      <c r="E19" s="22"/>
      <c r="F19" s="22"/>
      <c r="G19" s="23"/>
      <c r="H19" s="70">
        <v>1</v>
      </c>
      <c r="I19" s="22" t="s">
        <v>209</v>
      </c>
      <c r="J19" s="22"/>
      <c r="K19" s="23"/>
      <c r="L19" s="70"/>
      <c r="M19" s="22" t="s">
        <v>206</v>
      </c>
      <c r="N19" s="23">
        <v>1</v>
      </c>
      <c r="O19" s="35"/>
      <c r="P19" s="22">
        <v>1</v>
      </c>
      <c r="Q19" s="22"/>
      <c r="R19" s="22"/>
      <c r="S19" s="37"/>
      <c r="T19" s="12">
        <f>SUM(D19:S19)</f>
        <v>3</v>
      </c>
      <c r="U19" s="35"/>
      <c r="V19" s="22">
        <v>1</v>
      </c>
      <c r="W19" s="37"/>
      <c r="X19" s="70"/>
      <c r="Y19" s="22">
        <v>1</v>
      </c>
      <c r="Z19" s="22"/>
      <c r="AA19" s="22"/>
      <c r="AB19" s="23" t="s">
        <v>210</v>
      </c>
      <c r="AC19" s="35"/>
      <c r="AD19" s="37"/>
      <c r="AE19" s="70"/>
      <c r="AF19" s="22"/>
      <c r="AG19" s="23"/>
      <c r="AH19" s="12">
        <f>SUM(U19:AG19)</f>
        <v>2</v>
      </c>
      <c r="AI19" s="41">
        <f>+T19+AH19</f>
        <v>5</v>
      </c>
      <c r="AK19" s="2"/>
    </row>
    <row r="20" spans="2:35" ht="14.25" thickBot="1">
      <c r="B20" s="30" t="s">
        <v>156</v>
      </c>
      <c r="C20" s="54" t="s">
        <v>150</v>
      </c>
      <c r="D20" s="131"/>
      <c r="E20" s="132"/>
      <c r="F20" s="132"/>
      <c r="G20" s="132"/>
      <c r="H20" s="132"/>
      <c r="I20" s="132"/>
      <c r="J20" s="132"/>
      <c r="K20" s="132"/>
      <c r="L20" s="132"/>
      <c r="M20" s="132"/>
      <c r="N20" s="132"/>
      <c r="O20" s="132"/>
      <c r="P20" s="132"/>
      <c r="Q20" s="132"/>
      <c r="R20" s="132"/>
      <c r="S20" s="132"/>
      <c r="T20" s="2" t="s">
        <v>206</v>
      </c>
      <c r="U20" s="133"/>
      <c r="V20" s="133"/>
      <c r="W20" s="133"/>
      <c r="X20" s="133"/>
      <c r="Y20" s="133"/>
      <c r="Z20" s="133"/>
      <c r="AA20" s="133"/>
      <c r="AB20" s="133"/>
      <c r="AC20" s="133"/>
      <c r="AD20" s="133"/>
      <c r="AE20" s="133"/>
      <c r="AF20" s="133"/>
      <c r="AG20" s="133"/>
      <c r="AH20" s="133"/>
      <c r="AI20" s="50"/>
    </row>
    <row r="21" spans="2:35" ht="14.25" thickBot="1">
      <c r="B21" s="31" t="s">
        <v>157</v>
      </c>
      <c r="C21" s="55" t="s">
        <v>146</v>
      </c>
      <c r="D21" s="15"/>
      <c r="E21" s="1"/>
      <c r="F21" s="1">
        <v>1</v>
      </c>
      <c r="G21" s="20">
        <v>1</v>
      </c>
      <c r="H21" s="15"/>
      <c r="I21" s="1"/>
      <c r="J21" s="1"/>
      <c r="K21" s="20">
        <v>1</v>
      </c>
      <c r="L21" s="15"/>
      <c r="M21" s="1"/>
      <c r="N21" s="20"/>
      <c r="O21" s="34"/>
      <c r="P21" s="1"/>
      <c r="Q21" s="1"/>
      <c r="R21" s="1"/>
      <c r="S21" s="11"/>
      <c r="T21" s="12">
        <f aca="true" t="shared" si="0" ref="T21:T57">COUNT(D21:S21)</f>
        <v>3</v>
      </c>
      <c r="U21" s="13"/>
      <c r="V21" s="28"/>
      <c r="W21" s="36"/>
      <c r="X21" s="13"/>
      <c r="Y21" s="28"/>
      <c r="Z21" s="28">
        <v>1</v>
      </c>
      <c r="AA21" s="28"/>
      <c r="AB21" s="29"/>
      <c r="AC21" s="33"/>
      <c r="AD21" s="36">
        <v>1</v>
      </c>
      <c r="AE21" s="13"/>
      <c r="AF21" s="28"/>
      <c r="AG21" s="29"/>
      <c r="AH21" s="12">
        <f>COUNT(U21:AG21)</f>
        <v>2</v>
      </c>
      <c r="AI21" s="41">
        <f aca="true" t="shared" si="1" ref="AI21:AI57">+T21+AH21</f>
        <v>5</v>
      </c>
    </row>
    <row r="22" spans="2:35" ht="14.25" thickBot="1">
      <c r="B22" s="31" t="s">
        <v>158</v>
      </c>
      <c r="C22" s="56" t="s">
        <v>147</v>
      </c>
      <c r="D22" s="15">
        <v>1</v>
      </c>
      <c r="E22" s="1"/>
      <c r="F22" s="1"/>
      <c r="G22" s="20">
        <v>1</v>
      </c>
      <c r="H22" s="15"/>
      <c r="I22" s="1"/>
      <c r="J22" s="1">
        <v>1</v>
      </c>
      <c r="K22" s="20"/>
      <c r="L22" s="15"/>
      <c r="M22" s="1"/>
      <c r="N22" s="20"/>
      <c r="O22" s="34">
        <v>1</v>
      </c>
      <c r="P22" s="1"/>
      <c r="Q22" s="1"/>
      <c r="R22" s="1"/>
      <c r="S22" s="11"/>
      <c r="T22" s="41">
        <f t="shared" si="0"/>
        <v>4</v>
      </c>
      <c r="U22" s="15"/>
      <c r="V22" s="1"/>
      <c r="W22" s="11"/>
      <c r="X22" s="15">
        <v>1</v>
      </c>
      <c r="Y22" s="1"/>
      <c r="Z22" s="1"/>
      <c r="AA22" s="1">
        <v>1</v>
      </c>
      <c r="AB22" s="20"/>
      <c r="AC22" s="34"/>
      <c r="AD22" s="11"/>
      <c r="AE22" s="15"/>
      <c r="AF22" s="1"/>
      <c r="AG22" s="20"/>
      <c r="AH22" s="31">
        <f>COUNT(U22:AG22)</f>
        <v>2</v>
      </c>
      <c r="AI22" s="41">
        <f t="shared" si="1"/>
        <v>6</v>
      </c>
    </row>
    <row r="23" spans="2:36" ht="14.25" thickBot="1">
      <c r="B23" s="31" t="s">
        <v>18</v>
      </c>
      <c r="C23" s="55" t="s">
        <v>148</v>
      </c>
      <c r="D23" s="15"/>
      <c r="E23" s="1"/>
      <c r="F23" s="1"/>
      <c r="G23" s="20"/>
      <c r="H23" s="15"/>
      <c r="I23" s="1"/>
      <c r="J23" s="1"/>
      <c r="K23" s="20"/>
      <c r="L23" s="15"/>
      <c r="M23" s="1"/>
      <c r="N23" s="20"/>
      <c r="O23" s="34">
        <v>1</v>
      </c>
      <c r="P23" s="1"/>
      <c r="Q23" s="1" t="s">
        <v>211</v>
      </c>
      <c r="R23" s="1">
        <v>1</v>
      </c>
      <c r="S23" s="11"/>
      <c r="T23" s="41">
        <f t="shared" si="0"/>
        <v>2</v>
      </c>
      <c r="U23" s="15">
        <v>1</v>
      </c>
      <c r="V23" s="1"/>
      <c r="W23" s="11"/>
      <c r="X23" s="15">
        <v>1</v>
      </c>
      <c r="Y23" s="1"/>
      <c r="Z23" s="1"/>
      <c r="AA23" s="1"/>
      <c r="AB23" s="20"/>
      <c r="AC23" s="34">
        <v>1</v>
      </c>
      <c r="AD23" s="11">
        <v>1</v>
      </c>
      <c r="AE23" s="15"/>
      <c r="AF23" s="1"/>
      <c r="AG23" s="20"/>
      <c r="AH23" s="12">
        <f>COUNT(U23:AG23)</f>
        <v>4</v>
      </c>
      <c r="AI23" s="41">
        <f t="shared" si="1"/>
        <v>6</v>
      </c>
      <c r="AJ23" s="2"/>
    </row>
    <row r="24" spans="2:35" ht="14.25" thickBot="1">
      <c r="B24" s="32" t="s">
        <v>159</v>
      </c>
      <c r="C24" s="57" t="s">
        <v>149</v>
      </c>
      <c r="D24" s="70"/>
      <c r="E24" s="22">
        <v>1</v>
      </c>
      <c r="F24" s="22"/>
      <c r="G24" s="23"/>
      <c r="H24" s="70"/>
      <c r="I24" s="22"/>
      <c r="J24" s="22"/>
      <c r="K24" s="23"/>
      <c r="L24" s="70"/>
      <c r="M24" s="22">
        <v>1</v>
      </c>
      <c r="N24" s="23"/>
      <c r="O24" s="35">
        <v>1</v>
      </c>
      <c r="P24" s="22"/>
      <c r="Q24" s="22"/>
      <c r="R24" s="22"/>
      <c r="S24" s="37"/>
      <c r="T24" s="12">
        <f t="shared" si="0"/>
        <v>3</v>
      </c>
      <c r="U24" s="70"/>
      <c r="V24" s="22"/>
      <c r="W24" s="37">
        <v>1</v>
      </c>
      <c r="X24" s="70"/>
      <c r="Y24" s="22"/>
      <c r="Z24" s="22">
        <v>1</v>
      </c>
      <c r="AA24" s="22"/>
      <c r="AB24" s="23"/>
      <c r="AC24" s="35">
        <v>1</v>
      </c>
      <c r="AD24" s="37"/>
      <c r="AE24" s="70"/>
      <c r="AF24" s="22"/>
      <c r="AG24" s="23"/>
      <c r="AH24" s="32">
        <f>COUNT(U24:AG24)</f>
        <v>3</v>
      </c>
      <c r="AI24" s="41">
        <f t="shared" si="1"/>
        <v>6</v>
      </c>
    </row>
    <row r="25" spans="2:35" ht="14.25" thickBot="1">
      <c r="B25" s="30" t="s">
        <v>156</v>
      </c>
      <c r="C25" s="54" t="s">
        <v>150</v>
      </c>
      <c r="D25" s="131"/>
      <c r="E25" s="132"/>
      <c r="F25" s="132"/>
      <c r="G25" s="132"/>
      <c r="H25" s="132"/>
      <c r="I25" s="132"/>
      <c r="J25" s="132"/>
      <c r="K25" s="132"/>
      <c r="L25" s="132"/>
      <c r="M25" s="132"/>
      <c r="N25" s="132"/>
      <c r="O25" s="132"/>
      <c r="P25" s="132"/>
      <c r="Q25" s="132"/>
      <c r="R25" s="132"/>
      <c r="S25" s="132"/>
      <c r="T25" s="2" t="s">
        <v>206</v>
      </c>
      <c r="U25" s="133"/>
      <c r="V25" s="133"/>
      <c r="W25" s="133"/>
      <c r="X25" s="133"/>
      <c r="Y25" s="133"/>
      <c r="Z25" s="133"/>
      <c r="AA25" s="133"/>
      <c r="AB25" s="133"/>
      <c r="AC25" s="133"/>
      <c r="AD25" s="133"/>
      <c r="AE25" s="133"/>
      <c r="AF25" s="133"/>
      <c r="AG25" s="133"/>
      <c r="AH25" s="133"/>
      <c r="AI25" s="50"/>
    </row>
    <row r="26" spans="2:35" ht="14.25" thickBot="1">
      <c r="B26" s="31" t="s">
        <v>157</v>
      </c>
      <c r="C26" s="55" t="s">
        <v>160</v>
      </c>
      <c r="D26" s="15"/>
      <c r="E26" s="1"/>
      <c r="F26" s="1">
        <v>1</v>
      </c>
      <c r="G26" s="20"/>
      <c r="H26" s="15"/>
      <c r="I26" s="1"/>
      <c r="J26" s="1"/>
      <c r="K26" s="20"/>
      <c r="L26" s="15"/>
      <c r="M26" s="1"/>
      <c r="N26" s="20"/>
      <c r="O26" s="34"/>
      <c r="P26" s="1"/>
      <c r="Q26" s="1">
        <v>1</v>
      </c>
      <c r="R26" s="1"/>
      <c r="S26" s="11">
        <v>1</v>
      </c>
      <c r="T26" s="12">
        <f t="shared" si="0"/>
        <v>3</v>
      </c>
      <c r="U26" s="13"/>
      <c r="V26" s="28"/>
      <c r="W26" s="36"/>
      <c r="X26" s="13"/>
      <c r="Y26" s="28"/>
      <c r="Z26" s="28"/>
      <c r="AA26" s="28"/>
      <c r="AB26" s="29"/>
      <c r="AC26" s="33" t="s">
        <v>211</v>
      </c>
      <c r="AD26" s="36"/>
      <c r="AE26" s="13"/>
      <c r="AF26" s="28"/>
      <c r="AG26" s="29"/>
      <c r="AH26" s="12">
        <f>COUNT(U26:AG26)</f>
        <v>0</v>
      </c>
      <c r="AI26" s="41">
        <f t="shared" si="1"/>
        <v>3</v>
      </c>
    </row>
    <row r="27" spans="2:35" ht="14.25" thickBot="1">
      <c r="B27" s="31" t="s">
        <v>158</v>
      </c>
      <c r="C27" s="56" t="s">
        <v>161</v>
      </c>
      <c r="D27" s="15"/>
      <c r="E27" s="1"/>
      <c r="F27" s="1"/>
      <c r="G27" s="20"/>
      <c r="H27" s="15"/>
      <c r="I27" s="1"/>
      <c r="J27" s="1"/>
      <c r="K27" s="20"/>
      <c r="L27" s="15"/>
      <c r="M27" s="1"/>
      <c r="N27" s="20"/>
      <c r="O27" s="34"/>
      <c r="P27" s="1"/>
      <c r="Q27" s="1">
        <v>1</v>
      </c>
      <c r="R27" s="1"/>
      <c r="S27" s="11"/>
      <c r="T27" s="41">
        <f t="shared" si="0"/>
        <v>1</v>
      </c>
      <c r="U27" s="15"/>
      <c r="V27" s="1"/>
      <c r="W27" s="11"/>
      <c r="X27" s="15"/>
      <c r="Y27" s="1"/>
      <c r="Z27" s="1"/>
      <c r="AA27" s="1"/>
      <c r="AB27" s="20">
        <v>1</v>
      </c>
      <c r="AC27" s="34"/>
      <c r="AD27" s="11"/>
      <c r="AE27" s="15"/>
      <c r="AF27" s="1"/>
      <c r="AG27" s="20"/>
      <c r="AH27" s="31">
        <f>COUNT(U27:AG27)</f>
        <v>1</v>
      </c>
      <c r="AI27" s="41">
        <f t="shared" si="1"/>
        <v>2</v>
      </c>
    </row>
    <row r="28" spans="2:35" ht="14.25" thickBot="1">
      <c r="B28" s="31" t="s">
        <v>47</v>
      </c>
      <c r="C28" s="55" t="s">
        <v>162</v>
      </c>
      <c r="D28" s="15"/>
      <c r="E28" s="1"/>
      <c r="F28" s="1"/>
      <c r="G28" s="20"/>
      <c r="H28" s="15"/>
      <c r="I28" s="1"/>
      <c r="J28" s="1">
        <v>1</v>
      </c>
      <c r="K28" s="20"/>
      <c r="L28" s="15"/>
      <c r="M28" s="1">
        <v>1</v>
      </c>
      <c r="N28" s="20"/>
      <c r="O28" s="34"/>
      <c r="P28" s="1"/>
      <c r="Q28" s="1">
        <v>1</v>
      </c>
      <c r="R28" s="1"/>
      <c r="S28" s="11"/>
      <c r="T28" s="41">
        <f t="shared" si="0"/>
        <v>3</v>
      </c>
      <c r="U28" s="15"/>
      <c r="V28" s="1"/>
      <c r="W28" s="11">
        <v>1</v>
      </c>
      <c r="X28" s="15"/>
      <c r="Y28" s="1"/>
      <c r="Z28" s="1"/>
      <c r="AA28" s="1"/>
      <c r="AB28" s="20">
        <v>1</v>
      </c>
      <c r="AC28" s="34"/>
      <c r="AD28" s="11"/>
      <c r="AE28" s="15"/>
      <c r="AF28" s="1"/>
      <c r="AG28" s="20"/>
      <c r="AH28" s="12">
        <f>COUNT(U28:AG28)</f>
        <v>2</v>
      </c>
      <c r="AI28" s="41">
        <f t="shared" si="1"/>
        <v>5</v>
      </c>
    </row>
    <row r="29" spans="2:35" ht="14.25" thickBot="1">
      <c r="B29" s="32" t="s">
        <v>164</v>
      </c>
      <c r="C29" s="58" t="s">
        <v>163</v>
      </c>
      <c r="D29" s="70"/>
      <c r="E29" s="22"/>
      <c r="F29" s="22">
        <v>1</v>
      </c>
      <c r="G29" s="23"/>
      <c r="H29" s="70"/>
      <c r="I29" s="22"/>
      <c r="J29" s="22"/>
      <c r="K29" s="23"/>
      <c r="L29" s="70"/>
      <c r="M29" s="22"/>
      <c r="N29" s="23"/>
      <c r="O29" s="35"/>
      <c r="P29" s="22"/>
      <c r="Q29" s="22"/>
      <c r="R29" s="22"/>
      <c r="S29" s="37">
        <v>1</v>
      </c>
      <c r="T29" s="12">
        <f t="shared" si="0"/>
        <v>2</v>
      </c>
      <c r="U29" s="70"/>
      <c r="V29" s="22"/>
      <c r="W29" s="37"/>
      <c r="X29" s="70"/>
      <c r="Y29" s="22"/>
      <c r="Z29" s="22"/>
      <c r="AA29" s="22"/>
      <c r="AB29" s="23"/>
      <c r="AC29" s="35"/>
      <c r="AD29" s="37"/>
      <c r="AE29" s="70"/>
      <c r="AF29" s="22"/>
      <c r="AG29" s="23"/>
      <c r="AH29" s="32">
        <f>COUNT(U29:AG29)</f>
        <v>0</v>
      </c>
      <c r="AI29" s="41">
        <f t="shared" si="1"/>
        <v>2</v>
      </c>
    </row>
    <row r="30" spans="2:35" ht="14.25" thickBot="1">
      <c r="B30" s="30" t="s">
        <v>167</v>
      </c>
      <c r="C30" s="54" t="s">
        <v>150</v>
      </c>
      <c r="D30" s="131"/>
      <c r="E30" s="132"/>
      <c r="F30" s="132"/>
      <c r="G30" s="132"/>
      <c r="H30" s="132"/>
      <c r="I30" s="132"/>
      <c r="J30" s="132"/>
      <c r="K30" s="132"/>
      <c r="L30" s="132"/>
      <c r="M30" s="132"/>
      <c r="N30" s="132"/>
      <c r="O30" s="132"/>
      <c r="P30" s="132"/>
      <c r="Q30" s="132"/>
      <c r="R30" s="132"/>
      <c r="S30" s="132"/>
      <c r="T30" s="2" t="s">
        <v>206</v>
      </c>
      <c r="U30" s="133"/>
      <c r="V30" s="133"/>
      <c r="W30" s="133"/>
      <c r="X30" s="133"/>
      <c r="Y30" s="133"/>
      <c r="Z30" s="133"/>
      <c r="AA30" s="133"/>
      <c r="AB30" s="133"/>
      <c r="AC30" s="133"/>
      <c r="AD30" s="133"/>
      <c r="AE30" s="133"/>
      <c r="AF30" s="133"/>
      <c r="AG30" s="133"/>
      <c r="AH30" s="133"/>
      <c r="AI30" s="50"/>
    </row>
    <row r="31" spans="2:35" ht="14.25" thickBot="1">
      <c r="B31" s="31" t="s">
        <v>168</v>
      </c>
      <c r="C31" s="59" t="s">
        <v>165</v>
      </c>
      <c r="D31" s="15"/>
      <c r="E31" s="1"/>
      <c r="F31" s="1"/>
      <c r="G31" s="20"/>
      <c r="H31" s="15"/>
      <c r="I31" s="1"/>
      <c r="J31" s="1"/>
      <c r="K31" s="20"/>
      <c r="L31" s="15">
        <v>1</v>
      </c>
      <c r="M31" s="1">
        <v>1</v>
      </c>
      <c r="N31" s="20"/>
      <c r="O31" s="34"/>
      <c r="P31" s="1"/>
      <c r="Q31" s="1"/>
      <c r="R31" s="1"/>
      <c r="S31" s="11"/>
      <c r="T31" s="12">
        <f t="shared" si="0"/>
        <v>2</v>
      </c>
      <c r="U31" s="13"/>
      <c r="V31" s="28"/>
      <c r="W31" s="36"/>
      <c r="X31" s="13"/>
      <c r="Y31" s="28"/>
      <c r="Z31" s="28"/>
      <c r="AA31" s="28"/>
      <c r="AB31" s="29"/>
      <c r="AC31" s="33"/>
      <c r="AD31" s="36"/>
      <c r="AE31" s="13"/>
      <c r="AF31" s="28"/>
      <c r="AG31" s="29">
        <v>1</v>
      </c>
      <c r="AH31" s="12">
        <f>COUNT(U31:AG31)</f>
        <v>1</v>
      </c>
      <c r="AI31" s="41">
        <f t="shared" si="1"/>
        <v>3</v>
      </c>
    </row>
    <row r="32" spans="2:35" ht="14.25" thickBot="1">
      <c r="B32" s="32" t="s">
        <v>169</v>
      </c>
      <c r="C32" s="60" t="s">
        <v>166</v>
      </c>
      <c r="D32" s="70"/>
      <c r="E32" s="22"/>
      <c r="F32" s="22"/>
      <c r="G32" s="23"/>
      <c r="H32" s="70"/>
      <c r="I32" s="22"/>
      <c r="J32" s="22"/>
      <c r="K32" s="23"/>
      <c r="L32" s="70"/>
      <c r="M32" s="22">
        <v>1</v>
      </c>
      <c r="N32" s="23"/>
      <c r="O32" s="35"/>
      <c r="P32" s="22"/>
      <c r="Q32" s="22"/>
      <c r="R32" s="22"/>
      <c r="S32" s="37"/>
      <c r="T32" s="12">
        <f t="shared" si="0"/>
        <v>1</v>
      </c>
      <c r="U32" s="70"/>
      <c r="V32" s="22"/>
      <c r="W32" s="37">
        <v>1</v>
      </c>
      <c r="X32" s="70"/>
      <c r="Y32" s="22"/>
      <c r="Z32" s="22"/>
      <c r="AA32" s="22"/>
      <c r="AB32" s="23"/>
      <c r="AC32" s="35"/>
      <c r="AD32" s="37"/>
      <c r="AE32" s="70"/>
      <c r="AF32" s="22"/>
      <c r="AG32" s="23">
        <v>1</v>
      </c>
      <c r="AH32" s="32">
        <f>COUNT(U32:AG32)</f>
        <v>2</v>
      </c>
      <c r="AI32" s="41">
        <f t="shared" si="1"/>
        <v>3</v>
      </c>
    </row>
    <row r="33" spans="2:35" ht="14.25" thickBot="1">
      <c r="B33" s="30" t="s">
        <v>173</v>
      </c>
      <c r="C33" s="54" t="s">
        <v>150</v>
      </c>
      <c r="D33" s="131"/>
      <c r="E33" s="132"/>
      <c r="F33" s="132"/>
      <c r="G33" s="132"/>
      <c r="H33" s="132"/>
      <c r="I33" s="132"/>
      <c r="J33" s="132"/>
      <c r="K33" s="132"/>
      <c r="L33" s="132"/>
      <c r="M33" s="132"/>
      <c r="N33" s="132"/>
      <c r="O33" s="132"/>
      <c r="P33" s="132"/>
      <c r="Q33" s="132"/>
      <c r="R33" s="132"/>
      <c r="S33" s="132"/>
      <c r="T33" s="2" t="s">
        <v>206</v>
      </c>
      <c r="U33" s="133"/>
      <c r="V33" s="133"/>
      <c r="W33" s="133"/>
      <c r="X33" s="133"/>
      <c r="Y33" s="133"/>
      <c r="Z33" s="133"/>
      <c r="AA33" s="133"/>
      <c r="AB33" s="133"/>
      <c r="AC33" s="133"/>
      <c r="AD33" s="133"/>
      <c r="AE33" s="133"/>
      <c r="AF33" s="133"/>
      <c r="AG33" s="133"/>
      <c r="AH33" s="133"/>
      <c r="AI33" s="50"/>
    </row>
    <row r="34" spans="2:35" ht="14.25" thickBot="1">
      <c r="B34" s="31" t="s">
        <v>174</v>
      </c>
      <c r="C34" s="52" t="s">
        <v>170</v>
      </c>
      <c r="D34" s="15"/>
      <c r="E34" s="1"/>
      <c r="F34" s="1"/>
      <c r="G34" s="20"/>
      <c r="H34" s="15"/>
      <c r="I34" s="1">
        <v>1</v>
      </c>
      <c r="J34" s="1"/>
      <c r="K34" s="20"/>
      <c r="L34" s="15"/>
      <c r="M34" s="1"/>
      <c r="N34" s="20">
        <v>1</v>
      </c>
      <c r="O34" s="34"/>
      <c r="P34" s="1"/>
      <c r="Q34" s="1"/>
      <c r="R34" s="1"/>
      <c r="S34" s="11"/>
      <c r="T34" s="41">
        <f t="shared" si="0"/>
        <v>2</v>
      </c>
      <c r="U34" s="13"/>
      <c r="V34" s="28">
        <v>1</v>
      </c>
      <c r="W34" s="36"/>
      <c r="X34" s="13"/>
      <c r="Y34" s="28"/>
      <c r="Z34" s="28"/>
      <c r="AA34" s="28"/>
      <c r="AB34" s="29"/>
      <c r="AC34" s="33"/>
      <c r="AD34" s="36"/>
      <c r="AE34" s="13"/>
      <c r="AF34" s="28"/>
      <c r="AG34" s="29"/>
      <c r="AH34" s="12">
        <f>COUNT(U34:AG34)</f>
        <v>1</v>
      </c>
      <c r="AI34" s="41">
        <f t="shared" si="1"/>
        <v>3</v>
      </c>
    </row>
    <row r="35" spans="2:35" ht="14.25" thickBot="1">
      <c r="B35" s="31" t="s">
        <v>215</v>
      </c>
      <c r="C35" s="52" t="s">
        <v>171</v>
      </c>
      <c r="D35" s="15"/>
      <c r="E35" s="1"/>
      <c r="F35" s="1"/>
      <c r="G35" s="20"/>
      <c r="H35" s="15"/>
      <c r="I35" s="1"/>
      <c r="J35" s="1"/>
      <c r="K35" s="20"/>
      <c r="L35" s="15"/>
      <c r="M35" s="1"/>
      <c r="N35" s="20"/>
      <c r="O35" s="34"/>
      <c r="P35" s="1"/>
      <c r="Q35" s="1"/>
      <c r="R35" s="1"/>
      <c r="S35" s="11"/>
      <c r="T35" s="41">
        <f t="shared" si="0"/>
        <v>0</v>
      </c>
      <c r="U35" s="15"/>
      <c r="V35" s="1">
        <v>1</v>
      </c>
      <c r="W35" s="11"/>
      <c r="X35" s="15"/>
      <c r="Y35" s="1">
        <v>1</v>
      </c>
      <c r="Z35" s="1"/>
      <c r="AA35" s="1"/>
      <c r="AB35" s="20"/>
      <c r="AC35" s="34"/>
      <c r="AD35" s="11"/>
      <c r="AE35" s="15"/>
      <c r="AF35" s="1"/>
      <c r="AG35" s="20"/>
      <c r="AH35" s="12">
        <f>COUNT(U35:AG35)</f>
        <v>2</v>
      </c>
      <c r="AI35" s="41">
        <f t="shared" si="1"/>
        <v>2</v>
      </c>
    </row>
    <row r="36" spans="2:37" ht="14.25" thickBot="1">
      <c r="B36" s="32" t="s">
        <v>175</v>
      </c>
      <c r="C36" s="53" t="s">
        <v>172</v>
      </c>
      <c r="D36" s="70"/>
      <c r="E36" s="22"/>
      <c r="F36" s="22"/>
      <c r="G36" s="23"/>
      <c r="H36" s="70">
        <v>1</v>
      </c>
      <c r="I36" s="22"/>
      <c r="J36" s="22"/>
      <c r="K36" s="23"/>
      <c r="L36" s="70"/>
      <c r="M36" s="22"/>
      <c r="N36" s="23">
        <v>1</v>
      </c>
      <c r="O36" s="35"/>
      <c r="P36" s="22"/>
      <c r="Q36" s="22"/>
      <c r="R36" s="22"/>
      <c r="S36" s="37"/>
      <c r="T36" s="12">
        <f t="shared" si="0"/>
        <v>2</v>
      </c>
      <c r="U36" s="70"/>
      <c r="V36" s="22">
        <v>1</v>
      </c>
      <c r="W36" s="37"/>
      <c r="X36" s="70"/>
      <c r="Y36" s="22">
        <v>1</v>
      </c>
      <c r="Z36" s="22"/>
      <c r="AA36" s="22"/>
      <c r="AB36" s="23"/>
      <c r="AC36" s="35"/>
      <c r="AD36" s="37"/>
      <c r="AE36" s="70"/>
      <c r="AF36" s="22"/>
      <c r="AG36" s="23"/>
      <c r="AH36" s="32">
        <f>COUNT(U36:AG36)</f>
        <v>2</v>
      </c>
      <c r="AI36" s="41">
        <f t="shared" si="1"/>
        <v>4</v>
      </c>
      <c r="AK36" s="2"/>
    </row>
    <row r="37" spans="2:37" ht="14.25" thickBot="1">
      <c r="B37" s="30"/>
      <c r="C37" s="61" t="s">
        <v>183</v>
      </c>
      <c r="D37" s="131"/>
      <c r="E37" s="132"/>
      <c r="F37" s="132"/>
      <c r="G37" s="132"/>
      <c r="H37" s="132"/>
      <c r="I37" s="132"/>
      <c r="J37" s="132"/>
      <c r="K37" s="132"/>
      <c r="L37" s="132"/>
      <c r="M37" s="132"/>
      <c r="N37" s="132"/>
      <c r="O37" s="132"/>
      <c r="P37" s="132"/>
      <c r="Q37" s="132"/>
      <c r="R37" s="132"/>
      <c r="S37" s="132"/>
      <c r="T37" s="2" t="s">
        <v>206</v>
      </c>
      <c r="U37" s="133"/>
      <c r="V37" s="133"/>
      <c r="W37" s="133"/>
      <c r="X37" s="133"/>
      <c r="Y37" s="133"/>
      <c r="Z37" s="133"/>
      <c r="AA37" s="133"/>
      <c r="AB37" s="133"/>
      <c r="AC37" s="133"/>
      <c r="AD37" s="133"/>
      <c r="AE37" s="133"/>
      <c r="AF37" s="133"/>
      <c r="AG37" s="133"/>
      <c r="AH37" s="133"/>
      <c r="AI37" s="50"/>
      <c r="AK37" s="2"/>
    </row>
    <row r="38" spans="2:35" ht="14.25" thickBot="1">
      <c r="B38" s="31"/>
      <c r="C38" s="55" t="s">
        <v>176</v>
      </c>
      <c r="D38" s="15"/>
      <c r="E38" s="1"/>
      <c r="F38" s="1">
        <v>1</v>
      </c>
      <c r="G38" s="20"/>
      <c r="H38" s="15"/>
      <c r="I38" s="1"/>
      <c r="J38" s="1"/>
      <c r="K38" s="20"/>
      <c r="L38" s="15">
        <v>1</v>
      </c>
      <c r="M38" s="1">
        <v>1</v>
      </c>
      <c r="N38" s="20">
        <v>1</v>
      </c>
      <c r="O38" s="34"/>
      <c r="P38" s="1"/>
      <c r="Q38" s="1"/>
      <c r="R38" s="1"/>
      <c r="S38" s="11"/>
      <c r="T38" s="41">
        <f t="shared" si="0"/>
        <v>4</v>
      </c>
      <c r="U38" s="13"/>
      <c r="V38" s="28">
        <v>1</v>
      </c>
      <c r="W38" s="36"/>
      <c r="X38" s="13"/>
      <c r="Y38" s="28">
        <v>1</v>
      </c>
      <c r="Z38" s="28"/>
      <c r="AA38" s="28"/>
      <c r="AB38" s="29">
        <v>1</v>
      </c>
      <c r="AC38" s="33"/>
      <c r="AD38" s="36"/>
      <c r="AE38" s="13"/>
      <c r="AF38" s="28"/>
      <c r="AG38" s="29"/>
      <c r="AH38" s="12">
        <f aca="true" t="shared" si="2" ref="AH38:AH45">COUNT(U38:AG38)</f>
        <v>3</v>
      </c>
      <c r="AI38" s="41">
        <f t="shared" si="1"/>
        <v>7</v>
      </c>
    </row>
    <row r="39" spans="2:35" ht="14.25" thickBot="1">
      <c r="B39" s="31" t="s">
        <v>112</v>
      </c>
      <c r="C39" s="55" t="s">
        <v>177</v>
      </c>
      <c r="D39" s="15"/>
      <c r="E39" s="1">
        <v>1</v>
      </c>
      <c r="F39" s="1"/>
      <c r="G39" s="20"/>
      <c r="H39" s="15">
        <v>1</v>
      </c>
      <c r="I39" s="1">
        <v>1</v>
      </c>
      <c r="J39" s="1"/>
      <c r="K39" s="20"/>
      <c r="L39" s="15"/>
      <c r="M39" s="1"/>
      <c r="N39" s="20"/>
      <c r="O39" s="34"/>
      <c r="P39" s="1"/>
      <c r="Q39" s="1"/>
      <c r="R39" s="1"/>
      <c r="S39" s="11"/>
      <c r="T39" s="41">
        <f t="shared" si="0"/>
        <v>3</v>
      </c>
      <c r="U39" s="15"/>
      <c r="V39" s="1">
        <v>1</v>
      </c>
      <c r="W39" s="11">
        <v>1</v>
      </c>
      <c r="X39" s="15"/>
      <c r="Y39" s="1">
        <v>1</v>
      </c>
      <c r="Z39" s="1"/>
      <c r="AA39" s="1"/>
      <c r="AB39" s="20">
        <v>1</v>
      </c>
      <c r="AC39" s="34">
        <v>1</v>
      </c>
      <c r="AD39" s="11">
        <v>1</v>
      </c>
      <c r="AE39" s="15"/>
      <c r="AF39" s="1"/>
      <c r="AG39" s="20"/>
      <c r="AH39" s="31">
        <f t="shared" si="2"/>
        <v>6</v>
      </c>
      <c r="AI39" s="41">
        <f t="shared" si="1"/>
        <v>9</v>
      </c>
    </row>
    <row r="40" spans="2:35" ht="14.25" thickBot="1">
      <c r="B40" s="31"/>
      <c r="C40" s="55" t="s">
        <v>178</v>
      </c>
      <c r="D40" s="15"/>
      <c r="E40" s="1"/>
      <c r="F40" s="1"/>
      <c r="G40" s="20"/>
      <c r="H40" s="15"/>
      <c r="I40" s="1"/>
      <c r="J40" s="1"/>
      <c r="K40" s="20"/>
      <c r="L40" s="15"/>
      <c r="M40" s="1"/>
      <c r="N40" s="20"/>
      <c r="O40" s="34">
        <v>1</v>
      </c>
      <c r="P40" s="1"/>
      <c r="Q40" s="1"/>
      <c r="R40" s="1">
        <v>1</v>
      </c>
      <c r="S40" s="11"/>
      <c r="T40" s="41">
        <f t="shared" si="0"/>
        <v>2</v>
      </c>
      <c r="U40" s="15">
        <v>1</v>
      </c>
      <c r="V40" s="1"/>
      <c r="W40" s="11"/>
      <c r="X40" s="15">
        <v>1</v>
      </c>
      <c r="Y40" s="1">
        <v>1</v>
      </c>
      <c r="Z40" s="1"/>
      <c r="AA40" s="1"/>
      <c r="AB40" s="20"/>
      <c r="AC40" s="34"/>
      <c r="AD40" s="11"/>
      <c r="AE40" s="15"/>
      <c r="AF40" s="1"/>
      <c r="AG40" s="20"/>
      <c r="AH40" s="12">
        <f t="shared" si="2"/>
        <v>3</v>
      </c>
      <c r="AI40" s="41">
        <f t="shared" si="1"/>
        <v>5</v>
      </c>
    </row>
    <row r="41" spans="2:36" ht="14.25" thickBot="1">
      <c r="B41" s="31"/>
      <c r="C41" s="55" t="s">
        <v>179</v>
      </c>
      <c r="D41" s="15">
        <v>1</v>
      </c>
      <c r="E41" s="1"/>
      <c r="F41" s="1"/>
      <c r="G41" s="20"/>
      <c r="H41" s="15"/>
      <c r="I41" s="1"/>
      <c r="J41" s="1"/>
      <c r="K41" s="20">
        <v>1</v>
      </c>
      <c r="L41" s="15"/>
      <c r="M41" s="1"/>
      <c r="N41" s="20"/>
      <c r="O41" s="34">
        <v>1</v>
      </c>
      <c r="P41" s="1">
        <v>1</v>
      </c>
      <c r="Q41" s="1">
        <v>1</v>
      </c>
      <c r="R41" s="1">
        <v>1</v>
      </c>
      <c r="S41" s="11">
        <v>1</v>
      </c>
      <c r="T41" s="41">
        <f t="shared" si="0"/>
        <v>7</v>
      </c>
      <c r="U41" s="15"/>
      <c r="V41" s="1"/>
      <c r="W41" s="11"/>
      <c r="X41" s="15"/>
      <c r="Y41" s="1">
        <v>1</v>
      </c>
      <c r="Z41" s="1"/>
      <c r="AA41" s="1"/>
      <c r="AB41" s="20"/>
      <c r="AC41" s="34"/>
      <c r="AD41" s="11"/>
      <c r="AE41" s="15"/>
      <c r="AF41" s="1"/>
      <c r="AG41" s="20"/>
      <c r="AH41" s="31">
        <f t="shared" si="2"/>
        <v>1</v>
      </c>
      <c r="AI41" s="41">
        <f t="shared" si="1"/>
        <v>8</v>
      </c>
      <c r="AJ41" s="2"/>
    </row>
    <row r="42" spans="2:35" ht="14.25" thickBot="1">
      <c r="B42" s="31" t="s">
        <v>191</v>
      </c>
      <c r="C42" s="55" t="s">
        <v>180</v>
      </c>
      <c r="D42" s="15"/>
      <c r="E42" s="1"/>
      <c r="F42" s="1"/>
      <c r="G42" s="20">
        <v>1</v>
      </c>
      <c r="H42" s="15"/>
      <c r="I42" s="1"/>
      <c r="J42" s="1"/>
      <c r="K42" s="20"/>
      <c r="L42" s="15"/>
      <c r="M42" s="1"/>
      <c r="N42" s="20"/>
      <c r="O42" s="34"/>
      <c r="P42" s="1"/>
      <c r="Q42" s="1"/>
      <c r="R42" s="1"/>
      <c r="S42" s="11"/>
      <c r="T42" s="41">
        <f t="shared" si="0"/>
        <v>1</v>
      </c>
      <c r="U42" s="15"/>
      <c r="V42" s="1"/>
      <c r="W42" s="11"/>
      <c r="X42" s="15"/>
      <c r="Y42" s="1"/>
      <c r="Z42" s="1"/>
      <c r="AA42" s="1">
        <v>1</v>
      </c>
      <c r="AB42" s="20"/>
      <c r="AC42" s="34"/>
      <c r="AD42" s="11"/>
      <c r="AE42" s="15"/>
      <c r="AF42" s="1"/>
      <c r="AG42" s="20"/>
      <c r="AH42" s="12">
        <f t="shared" si="2"/>
        <v>1</v>
      </c>
      <c r="AI42" s="41">
        <f t="shared" si="1"/>
        <v>2</v>
      </c>
    </row>
    <row r="43" spans="2:36" ht="14.25" thickBot="1">
      <c r="B43" s="31"/>
      <c r="C43" s="55" t="s">
        <v>181</v>
      </c>
      <c r="D43" s="15"/>
      <c r="E43" s="1"/>
      <c r="F43" s="1">
        <v>1</v>
      </c>
      <c r="G43" s="20"/>
      <c r="H43" s="15"/>
      <c r="I43" s="1"/>
      <c r="J43" s="1">
        <v>1</v>
      </c>
      <c r="K43" s="20"/>
      <c r="L43" s="15"/>
      <c r="M43" s="1"/>
      <c r="N43" s="20"/>
      <c r="O43" s="34">
        <v>1</v>
      </c>
      <c r="P43" s="1"/>
      <c r="Q43" s="1">
        <v>1</v>
      </c>
      <c r="R43" s="1"/>
      <c r="S43" s="11"/>
      <c r="T43" s="41">
        <f t="shared" si="0"/>
        <v>4</v>
      </c>
      <c r="U43" s="15"/>
      <c r="V43" s="1"/>
      <c r="W43" s="11"/>
      <c r="X43" s="15"/>
      <c r="Y43" s="1"/>
      <c r="Z43" s="1">
        <v>1</v>
      </c>
      <c r="AA43" s="1"/>
      <c r="AB43" s="20">
        <v>1</v>
      </c>
      <c r="AC43" s="34"/>
      <c r="AD43" s="11"/>
      <c r="AE43" s="15"/>
      <c r="AF43" s="1"/>
      <c r="AG43" s="20"/>
      <c r="AH43" s="31">
        <f t="shared" si="2"/>
        <v>2</v>
      </c>
      <c r="AI43" s="41">
        <f t="shared" si="1"/>
        <v>6</v>
      </c>
      <c r="AJ43" s="2"/>
    </row>
    <row r="44" spans="2:35" ht="14.25" thickBot="1">
      <c r="B44" s="31"/>
      <c r="C44" s="55" t="s">
        <v>182</v>
      </c>
      <c r="D44" s="15"/>
      <c r="E44" s="1"/>
      <c r="F44" s="1"/>
      <c r="G44" s="20"/>
      <c r="H44" s="15">
        <v>1</v>
      </c>
      <c r="I44" s="1">
        <v>1</v>
      </c>
      <c r="J44" s="1">
        <v>1</v>
      </c>
      <c r="K44" s="20">
        <v>1</v>
      </c>
      <c r="L44" s="15"/>
      <c r="M44" s="1"/>
      <c r="N44" s="20"/>
      <c r="O44" s="34"/>
      <c r="P44" s="1"/>
      <c r="Q44" s="1"/>
      <c r="R44" s="1"/>
      <c r="S44" s="11"/>
      <c r="T44" s="41">
        <f t="shared" si="0"/>
        <v>4</v>
      </c>
      <c r="U44" s="15">
        <v>1</v>
      </c>
      <c r="V44" s="1"/>
      <c r="W44" s="11"/>
      <c r="X44" s="15"/>
      <c r="Y44" s="1"/>
      <c r="Z44" s="1"/>
      <c r="AA44" s="1"/>
      <c r="AB44" s="20"/>
      <c r="AC44" s="34"/>
      <c r="AD44" s="11"/>
      <c r="AE44" s="15"/>
      <c r="AF44" s="1"/>
      <c r="AG44" s="20"/>
      <c r="AH44" s="12">
        <f t="shared" si="2"/>
        <v>1</v>
      </c>
      <c r="AI44" s="41">
        <f t="shared" si="1"/>
        <v>5</v>
      </c>
    </row>
    <row r="45" spans="2:36" ht="14.25" thickBot="1">
      <c r="B45" s="31" t="s">
        <v>192</v>
      </c>
      <c r="C45" s="55" t="s">
        <v>228</v>
      </c>
      <c r="D45" s="15"/>
      <c r="E45" s="1"/>
      <c r="F45" s="1"/>
      <c r="G45" s="20"/>
      <c r="H45" s="15"/>
      <c r="I45" s="1"/>
      <c r="J45" s="1"/>
      <c r="K45" s="20"/>
      <c r="L45" s="15"/>
      <c r="M45" s="1"/>
      <c r="N45" s="20"/>
      <c r="O45" s="34"/>
      <c r="P45" s="1"/>
      <c r="Q45" s="1">
        <v>1</v>
      </c>
      <c r="R45" s="1"/>
      <c r="S45" s="11"/>
      <c r="T45" s="12">
        <f t="shared" si="0"/>
        <v>1</v>
      </c>
      <c r="U45" s="70">
        <v>1</v>
      </c>
      <c r="V45" s="22"/>
      <c r="W45" s="37">
        <v>1</v>
      </c>
      <c r="X45" s="70"/>
      <c r="Y45" s="22"/>
      <c r="Z45" s="22">
        <v>1</v>
      </c>
      <c r="AA45" s="22"/>
      <c r="AB45" s="23"/>
      <c r="AC45" s="35"/>
      <c r="AD45" s="37">
        <v>1</v>
      </c>
      <c r="AE45" s="70"/>
      <c r="AF45" s="22"/>
      <c r="AG45" s="23"/>
      <c r="AH45" s="12">
        <f t="shared" si="2"/>
        <v>4</v>
      </c>
      <c r="AI45" s="41">
        <f t="shared" si="1"/>
        <v>5</v>
      </c>
      <c r="AJ45" s="2"/>
    </row>
    <row r="46" spans="2:37" ht="14.25" thickBot="1">
      <c r="B46" s="31"/>
      <c r="C46" s="55" t="s">
        <v>184</v>
      </c>
      <c r="D46" s="134"/>
      <c r="E46" s="135"/>
      <c r="F46" s="135"/>
      <c r="G46" s="135"/>
      <c r="H46" s="135"/>
      <c r="I46" s="135"/>
      <c r="J46" s="135"/>
      <c r="K46" s="135"/>
      <c r="L46" s="135"/>
      <c r="M46" s="135"/>
      <c r="N46" s="135"/>
      <c r="O46" s="135"/>
      <c r="P46" s="135"/>
      <c r="Q46" s="135"/>
      <c r="R46" s="135"/>
      <c r="S46" s="135"/>
      <c r="T46" s="2" t="s">
        <v>206</v>
      </c>
      <c r="U46" s="133"/>
      <c r="V46" s="133"/>
      <c r="W46" s="133"/>
      <c r="X46" s="133"/>
      <c r="Y46" s="133"/>
      <c r="Z46" s="133"/>
      <c r="AA46" s="133"/>
      <c r="AB46" s="133"/>
      <c r="AC46" s="133"/>
      <c r="AD46" s="133"/>
      <c r="AE46" s="133"/>
      <c r="AF46" s="133"/>
      <c r="AG46" s="133"/>
      <c r="AH46" s="133"/>
      <c r="AI46" s="43"/>
      <c r="AK46" s="2"/>
    </row>
    <row r="47" spans="2:35" ht="14.25" thickBot="1">
      <c r="B47" s="31"/>
      <c r="C47" s="55" t="s">
        <v>185</v>
      </c>
      <c r="D47" s="15">
        <v>1</v>
      </c>
      <c r="E47" s="1"/>
      <c r="F47" s="1"/>
      <c r="G47" s="20"/>
      <c r="H47" s="15"/>
      <c r="I47" s="1"/>
      <c r="J47" s="1"/>
      <c r="K47" s="20"/>
      <c r="L47" s="15"/>
      <c r="M47" s="1"/>
      <c r="N47" s="20"/>
      <c r="O47" s="34"/>
      <c r="P47" s="1"/>
      <c r="Q47" s="1"/>
      <c r="R47" s="1">
        <v>1</v>
      </c>
      <c r="S47" s="11"/>
      <c r="T47" s="41">
        <f t="shared" si="0"/>
        <v>2</v>
      </c>
      <c r="U47" s="13"/>
      <c r="V47" s="28"/>
      <c r="W47" s="36"/>
      <c r="X47" s="13"/>
      <c r="Y47" s="28"/>
      <c r="Z47" s="28"/>
      <c r="AA47" s="28">
        <v>1</v>
      </c>
      <c r="AB47" s="29"/>
      <c r="AC47" s="33"/>
      <c r="AD47" s="36"/>
      <c r="AE47" s="13"/>
      <c r="AF47" s="28"/>
      <c r="AG47" s="29"/>
      <c r="AH47" s="12">
        <f>COUNT(U47:AG47)</f>
        <v>1</v>
      </c>
      <c r="AI47" s="41">
        <f t="shared" si="1"/>
        <v>3</v>
      </c>
    </row>
    <row r="48" spans="2:35" ht="14.25" thickBot="1">
      <c r="B48" s="31" t="s">
        <v>193</v>
      </c>
      <c r="C48" s="55" t="s">
        <v>186</v>
      </c>
      <c r="D48" s="15"/>
      <c r="E48" s="1"/>
      <c r="F48" s="1"/>
      <c r="G48" s="20"/>
      <c r="H48" s="15"/>
      <c r="I48" s="1"/>
      <c r="J48" s="1"/>
      <c r="K48" s="20"/>
      <c r="L48" s="15"/>
      <c r="M48" s="1"/>
      <c r="N48" s="20"/>
      <c r="O48" s="34"/>
      <c r="P48" s="1"/>
      <c r="Q48" s="1"/>
      <c r="R48" s="1" t="s">
        <v>211</v>
      </c>
      <c r="S48" s="11">
        <v>1</v>
      </c>
      <c r="T48" s="41">
        <f t="shared" si="0"/>
        <v>1</v>
      </c>
      <c r="U48" s="15"/>
      <c r="V48" s="1"/>
      <c r="W48" s="11"/>
      <c r="X48" s="15"/>
      <c r="Y48" s="1"/>
      <c r="Z48" s="1">
        <v>1</v>
      </c>
      <c r="AA48" s="1"/>
      <c r="AB48" s="20"/>
      <c r="AC48" s="34">
        <v>1</v>
      </c>
      <c r="AD48" s="11"/>
      <c r="AE48" s="15"/>
      <c r="AF48" s="1"/>
      <c r="AG48" s="20"/>
      <c r="AH48" s="31">
        <f>COUNT(U48:AG48)</f>
        <v>2</v>
      </c>
      <c r="AI48" s="41">
        <f t="shared" si="1"/>
        <v>3</v>
      </c>
    </row>
    <row r="49" spans="2:37" ht="14.25" thickBot="1">
      <c r="B49" s="31"/>
      <c r="C49" s="55" t="s">
        <v>187</v>
      </c>
      <c r="D49" s="15"/>
      <c r="E49" s="1"/>
      <c r="F49" s="1"/>
      <c r="G49" s="20"/>
      <c r="H49" s="15"/>
      <c r="I49" s="1"/>
      <c r="J49" s="1"/>
      <c r="K49" s="20"/>
      <c r="L49" s="15"/>
      <c r="M49" s="1"/>
      <c r="N49" s="20"/>
      <c r="O49" s="34"/>
      <c r="P49" s="1"/>
      <c r="Q49" s="1"/>
      <c r="R49" s="1">
        <v>1</v>
      </c>
      <c r="S49" s="11"/>
      <c r="T49" s="12">
        <f t="shared" si="0"/>
        <v>1</v>
      </c>
      <c r="U49" s="93"/>
      <c r="V49" s="91"/>
      <c r="W49" s="92"/>
      <c r="X49" s="93">
        <v>1</v>
      </c>
      <c r="Y49" s="91"/>
      <c r="Z49" s="91"/>
      <c r="AA49" s="91"/>
      <c r="AB49" s="94" t="s">
        <v>211</v>
      </c>
      <c r="AC49" s="90"/>
      <c r="AD49" s="92"/>
      <c r="AE49" s="93"/>
      <c r="AF49" s="91"/>
      <c r="AG49" s="94"/>
      <c r="AH49" s="30">
        <f>COUNT(U49:AG49)</f>
        <v>1</v>
      </c>
      <c r="AI49" s="41">
        <f t="shared" si="1"/>
        <v>2</v>
      </c>
      <c r="AK49" s="2"/>
    </row>
    <row r="50" spans="2:35" ht="14.25" thickBot="1">
      <c r="B50" s="31"/>
      <c r="C50" s="55" t="s">
        <v>188</v>
      </c>
      <c r="D50" s="134"/>
      <c r="E50" s="135"/>
      <c r="F50" s="135"/>
      <c r="G50" s="135"/>
      <c r="H50" s="135"/>
      <c r="I50" s="135"/>
      <c r="J50" s="135"/>
      <c r="K50" s="135"/>
      <c r="L50" s="135"/>
      <c r="M50" s="135"/>
      <c r="N50" s="135"/>
      <c r="O50" s="135"/>
      <c r="P50" s="135"/>
      <c r="Q50" s="135"/>
      <c r="R50" s="135"/>
      <c r="S50" s="135"/>
      <c r="T50" s="2" t="s">
        <v>206</v>
      </c>
      <c r="U50" s="136"/>
      <c r="V50" s="136"/>
      <c r="W50" s="136"/>
      <c r="X50" s="136"/>
      <c r="Y50" s="136"/>
      <c r="Z50" s="136"/>
      <c r="AA50" s="136"/>
      <c r="AB50" s="136"/>
      <c r="AC50" s="136"/>
      <c r="AD50" s="136"/>
      <c r="AE50" s="136"/>
      <c r="AF50" s="136"/>
      <c r="AG50" s="136"/>
      <c r="AH50" s="137"/>
      <c r="AI50" s="42"/>
    </row>
    <row r="51" spans="2:35" ht="14.25" thickBot="1">
      <c r="B51" s="31"/>
      <c r="C51" s="55" t="s">
        <v>189</v>
      </c>
      <c r="D51" s="15"/>
      <c r="E51" s="1"/>
      <c r="F51" s="1"/>
      <c r="G51" s="20"/>
      <c r="H51" s="15"/>
      <c r="I51" s="1"/>
      <c r="J51" s="1"/>
      <c r="K51" s="20"/>
      <c r="L51" s="15"/>
      <c r="M51" s="1"/>
      <c r="N51" s="20"/>
      <c r="O51" s="34">
        <v>1</v>
      </c>
      <c r="P51" s="1"/>
      <c r="Q51" s="1"/>
      <c r="R51" s="1"/>
      <c r="S51" s="11"/>
      <c r="T51" s="12">
        <f t="shared" si="0"/>
        <v>1</v>
      </c>
      <c r="U51" s="18"/>
      <c r="V51" s="5"/>
      <c r="W51" s="38">
        <v>1</v>
      </c>
      <c r="X51" s="18">
        <v>1</v>
      </c>
      <c r="Y51" s="5"/>
      <c r="Z51" s="5"/>
      <c r="AA51" s="5"/>
      <c r="AB51" s="19"/>
      <c r="AC51" s="39">
        <v>1</v>
      </c>
      <c r="AD51" s="38"/>
      <c r="AE51" s="18"/>
      <c r="AF51" s="5"/>
      <c r="AG51" s="19"/>
      <c r="AH51" s="32">
        <f aca="true" t="shared" si="3" ref="AH51:AH57">COUNT(U51:AG51)</f>
        <v>3</v>
      </c>
      <c r="AI51" s="41">
        <f t="shared" si="1"/>
        <v>4</v>
      </c>
    </row>
    <row r="52" spans="2:35" ht="14.25" thickBot="1">
      <c r="B52" s="32"/>
      <c r="C52" s="62" t="s">
        <v>190</v>
      </c>
      <c r="D52" s="70"/>
      <c r="E52" s="22"/>
      <c r="F52" s="22"/>
      <c r="G52" s="23"/>
      <c r="H52" s="70"/>
      <c r="I52" s="22"/>
      <c r="J52" s="22"/>
      <c r="K52" s="23"/>
      <c r="L52" s="70"/>
      <c r="M52" s="22"/>
      <c r="N52" s="23"/>
      <c r="O52" s="35"/>
      <c r="P52" s="22"/>
      <c r="Q52" s="22">
        <v>1</v>
      </c>
      <c r="R52" s="22">
        <v>1</v>
      </c>
      <c r="S52" s="37"/>
      <c r="T52" s="41">
        <f t="shared" si="0"/>
        <v>2</v>
      </c>
      <c r="U52" s="70"/>
      <c r="V52" s="22"/>
      <c r="W52" s="37"/>
      <c r="X52" s="70"/>
      <c r="Y52" s="22"/>
      <c r="Z52" s="22"/>
      <c r="AA52" s="22">
        <v>1</v>
      </c>
      <c r="AB52" s="23">
        <v>1</v>
      </c>
      <c r="AC52" s="35"/>
      <c r="AD52" s="37"/>
      <c r="AE52" s="70"/>
      <c r="AF52" s="22"/>
      <c r="AG52" s="23"/>
      <c r="AH52" s="31">
        <f t="shared" si="3"/>
        <v>2</v>
      </c>
      <c r="AI52" s="41">
        <f t="shared" si="1"/>
        <v>4</v>
      </c>
    </row>
    <row r="53" spans="2:36" ht="14.25" thickBot="1">
      <c r="B53" s="30" t="s">
        <v>199</v>
      </c>
      <c r="C53" s="56" t="s">
        <v>194</v>
      </c>
      <c r="D53" s="18">
        <v>1</v>
      </c>
      <c r="E53" s="5"/>
      <c r="F53" s="5"/>
      <c r="G53" s="19"/>
      <c r="H53" s="18">
        <v>1</v>
      </c>
      <c r="I53" s="5">
        <v>1</v>
      </c>
      <c r="J53" s="5"/>
      <c r="K53" s="19"/>
      <c r="L53" s="18"/>
      <c r="M53" s="5"/>
      <c r="N53" s="19"/>
      <c r="O53" s="39"/>
      <c r="P53" s="5"/>
      <c r="Q53" s="5" t="s">
        <v>211</v>
      </c>
      <c r="R53" s="5"/>
      <c r="S53" s="38"/>
      <c r="T53" s="41">
        <f t="shared" si="0"/>
        <v>3</v>
      </c>
      <c r="U53" s="18">
        <v>1</v>
      </c>
      <c r="V53" s="5">
        <v>1</v>
      </c>
      <c r="W53" s="38"/>
      <c r="X53" s="18">
        <v>1</v>
      </c>
      <c r="Y53" s="5">
        <v>1</v>
      </c>
      <c r="Z53" s="5"/>
      <c r="AA53" s="5"/>
      <c r="AB53" s="19"/>
      <c r="AC53" s="39"/>
      <c r="AD53" s="38"/>
      <c r="AE53" s="18"/>
      <c r="AF53" s="5"/>
      <c r="AG53" s="19"/>
      <c r="AH53" s="12">
        <f t="shared" si="3"/>
        <v>4</v>
      </c>
      <c r="AI53" s="41">
        <f t="shared" si="1"/>
        <v>7</v>
      </c>
      <c r="AJ53" s="2"/>
    </row>
    <row r="54" spans="2:35" ht="14.25" thickBot="1">
      <c r="B54" s="31" t="s">
        <v>200</v>
      </c>
      <c r="C54" s="56" t="s">
        <v>195</v>
      </c>
      <c r="D54" s="15"/>
      <c r="E54" s="1"/>
      <c r="F54" s="1"/>
      <c r="G54" s="20"/>
      <c r="H54" s="15"/>
      <c r="I54" s="1"/>
      <c r="J54" s="1"/>
      <c r="K54" s="20"/>
      <c r="L54" s="15">
        <v>1</v>
      </c>
      <c r="M54" s="1"/>
      <c r="N54" s="20">
        <v>1</v>
      </c>
      <c r="O54" s="34"/>
      <c r="P54" s="1">
        <v>1</v>
      </c>
      <c r="Q54" s="1"/>
      <c r="R54" s="1"/>
      <c r="S54" s="11"/>
      <c r="T54" s="41">
        <f t="shared" si="0"/>
        <v>3</v>
      </c>
      <c r="U54" s="15"/>
      <c r="V54" s="1">
        <v>1</v>
      </c>
      <c r="W54" s="11"/>
      <c r="X54" s="15"/>
      <c r="Y54" s="1"/>
      <c r="Z54" s="1"/>
      <c r="AA54" s="1"/>
      <c r="AB54" s="20"/>
      <c r="AC54" s="34"/>
      <c r="AD54" s="11"/>
      <c r="AE54" s="15"/>
      <c r="AF54" s="1"/>
      <c r="AG54" s="20">
        <v>1</v>
      </c>
      <c r="AH54" s="31">
        <f t="shared" si="3"/>
        <v>2</v>
      </c>
      <c r="AI54" s="41">
        <f t="shared" si="1"/>
        <v>5</v>
      </c>
    </row>
    <row r="55" spans="2:35" ht="14.25" thickBot="1">
      <c r="B55" s="31" t="s">
        <v>201</v>
      </c>
      <c r="C55" s="56" t="s">
        <v>196</v>
      </c>
      <c r="D55" s="15"/>
      <c r="E55" s="1"/>
      <c r="F55" s="1"/>
      <c r="G55" s="20"/>
      <c r="H55" s="15"/>
      <c r="I55" s="1"/>
      <c r="J55" s="1"/>
      <c r="K55" s="20"/>
      <c r="L55" s="15">
        <v>1</v>
      </c>
      <c r="M55" s="1"/>
      <c r="N55" s="20"/>
      <c r="O55" s="34"/>
      <c r="P55" s="1"/>
      <c r="Q55" s="1"/>
      <c r="R55" s="1"/>
      <c r="S55" s="11">
        <v>1</v>
      </c>
      <c r="T55" s="41">
        <f t="shared" si="0"/>
        <v>2</v>
      </c>
      <c r="U55" s="15"/>
      <c r="V55" s="1"/>
      <c r="W55" s="11">
        <v>1</v>
      </c>
      <c r="X55" s="15"/>
      <c r="Y55" s="1"/>
      <c r="Z55" s="1"/>
      <c r="AA55" s="1"/>
      <c r="AB55" s="20">
        <v>1</v>
      </c>
      <c r="AC55" s="34"/>
      <c r="AD55" s="11"/>
      <c r="AE55" s="15"/>
      <c r="AF55" s="1"/>
      <c r="AG55" s="20">
        <v>1</v>
      </c>
      <c r="AH55" s="12">
        <f t="shared" si="3"/>
        <v>3</v>
      </c>
      <c r="AI55" s="41">
        <f t="shared" si="1"/>
        <v>5</v>
      </c>
    </row>
    <row r="56" spans="2:35" ht="14.25" thickBot="1">
      <c r="B56" s="31" t="s">
        <v>202</v>
      </c>
      <c r="C56" s="56" t="s">
        <v>197</v>
      </c>
      <c r="D56" s="15"/>
      <c r="E56" s="1"/>
      <c r="F56" s="1">
        <v>1</v>
      </c>
      <c r="G56" s="20"/>
      <c r="H56" s="15"/>
      <c r="I56" s="1"/>
      <c r="J56" s="1"/>
      <c r="K56" s="20"/>
      <c r="L56" s="15"/>
      <c r="M56" s="1"/>
      <c r="N56" s="20"/>
      <c r="O56" s="34">
        <v>1</v>
      </c>
      <c r="P56" s="1"/>
      <c r="Q56" s="1">
        <v>1</v>
      </c>
      <c r="R56" s="1"/>
      <c r="S56" s="11">
        <v>1</v>
      </c>
      <c r="T56" s="41">
        <f t="shared" si="0"/>
        <v>4</v>
      </c>
      <c r="U56" s="15"/>
      <c r="V56" s="1"/>
      <c r="W56" s="11"/>
      <c r="X56" s="15"/>
      <c r="Y56" s="1"/>
      <c r="Z56" s="1"/>
      <c r="AA56" s="1">
        <v>1</v>
      </c>
      <c r="AB56" s="20">
        <v>1</v>
      </c>
      <c r="AC56" s="34">
        <v>1</v>
      </c>
      <c r="AD56" s="11">
        <v>1</v>
      </c>
      <c r="AE56" s="15"/>
      <c r="AF56" s="1"/>
      <c r="AG56" s="20">
        <v>1</v>
      </c>
      <c r="AH56" s="31">
        <f t="shared" si="3"/>
        <v>5</v>
      </c>
      <c r="AI56" s="41">
        <f t="shared" si="1"/>
        <v>9</v>
      </c>
    </row>
    <row r="57" spans="2:35" ht="14.25" thickBot="1">
      <c r="B57" s="32" t="s">
        <v>203</v>
      </c>
      <c r="C57" s="57" t="s">
        <v>198</v>
      </c>
      <c r="D57" s="70"/>
      <c r="E57" s="22"/>
      <c r="F57" s="22"/>
      <c r="G57" s="23">
        <v>1</v>
      </c>
      <c r="H57" s="70"/>
      <c r="I57" s="22"/>
      <c r="J57" s="22"/>
      <c r="K57" s="23"/>
      <c r="L57" s="70"/>
      <c r="M57" s="22"/>
      <c r="N57" s="23"/>
      <c r="O57" s="35">
        <v>1</v>
      </c>
      <c r="P57" s="22"/>
      <c r="Q57" s="22"/>
      <c r="R57" s="22"/>
      <c r="S57" s="37"/>
      <c r="T57" s="30">
        <f t="shared" si="0"/>
        <v>2</v>
      </c>
      <c r="U57" s="70"/>
      <c r="V57" s="22"/>
      <c r="W57" s="37"/>
      <c r="X57" s="70">
        <v>1</v>
      </c>
      <c r="Y57" s="22"/>
      <c r="Z57" s="22">
        <v>1</v>
      </c>
      <c r="AA57" s="22"/>
      <c r="AB57" s="23"/>
      <c r="AC57" s="35">
        <v>1</v>
      </c>
      <c r="AD57" s="37">
        <v>1</v>
      </c>
      <c r="AE57" s="70"/>
      <c r="AF57" s="22"/>
      <c r="AG57" s="23"/>
      <c r="AH57" s="12">
        <f t="shared" si="3"/>
        <v>4</v>
      </c>
      <c r="AI57" s="41">
        <f t="shared" si="1"/>
        <v>6</v>
      </c>
    </row>
    <row r="58" spans="3:35" ht="11.25" customHeight="1" thickBot="1">
      <c r="C58" s="89" t="s">
        <v>207</v>
      </c>
      <c r="D58" s="141">
        <f>SUM(D16:G16)+SUM(D17:G17)+SUM(D18:G18)+SUM(D19:G19)</f>
        <v>4</v>
      </c>
      <c r="E58" s="136"/>
      <c r="F58" s="136"/>
      <c r="G58" s="137"/>
      <c r="H58" s="141">
        <f>SUM(H16:K16)+SUM(H17:K17)+SUM(H18:K18)+SUM(H19:K19)</f>
        <v>3</v>
      </c>
      <c r="I58" s="136"/>
      <c r="J58" s="136"/>
      <c r="K58" s="137"/>
      <c r="L58" s="141">
        <f>SUM(L16:N16)+SUM(L17:N17)+SUM(L18:N18)+SUM(L19:N19)</f>
        <v>4</v>
      </c>
      <c r="M58" s="136"/>
      <c r="N58" s="137"/>
      <c r="O58" s="141">
        <f>SUM(O16:S16)+SUM(O17:S17)+SUM(O18:S18)+SUM(O19:S19)</f>
        <v>6</v>
      </c>
      <c r="P58" s="136"/>
      <c r="Q58" s="136"/>
      <c r="R58" s="136"/>
      <c r="S58" s="137"/>
      <c r="T58" s="12">
        <f>+D58+H58+L58+O58</f>
        <v>17</v>
      </c>
      <c r="U58" s="141">
        <f>SUM(U16:W16)+SUM(U17:W17)+SUM(U18:W18)+SUM(U19:W19)</f>
        <v>4</v>
      </c>
      <c r="V58" s="136"/>
      <c r="W58" s="137"/>
      <c r="X58" s="141">
        <f>SUM(X16:AB16)+SUM(X17:AB17)+SUM(X18:AB18)+SUM(X19:AB19)</f>
        <v>6</v>
      </c>
      <c r="Y58" s="136"/>
      <c r="Z58" s="136"/>
      <c r="AA58" s="136"/>
      <c r="AB58" s="137"/>
      <c r="AC58" s="141">
        <f>SUM(AC16:AD16)+SUM(AC17:AD17)+SUM(AC18:AD18)+SUM(AC19:AD19)</f>
        <v>3</v>
      </c>
      <c r="AD58" s="137"/>
      <c r="AE58" s="141">
        <f>SUM(AE16:AG16)+SUM(AE17:AG17)+SUM(AE18:AG18)+SUM(AE19:AG19)</f>
        <v>5</v>
      </c>
      <c r="AF58" s="136"/>
      <c r="AG58" s="137"/>
      <c r="AH58" s="12">
        <f>+U58+X58+AC58+AE58</f>
        <v>18</v>
      </c>
      <c r="AI58" s="12">
        <f>+D58+H58+L58+O58+U58+X58+AC58+AE58</f>
        <v>35</v>
      </c>
    </row>
    <row r="59" spans="3:35" ht="12.75" customHeight="1">
      <c r="C59" s="158" t="s">
        <v>275</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row>
  </sheetData>
  <mergeCells count="43">
    <mergeCell ref="C59:AI59"/>
    <mergeCell ref="C1:X1"/>
    <mergeCell ref="U3:W3"/>
    <mergeCell ref="U4:W5"/>
    <mergeCell ref="D3:G3"/>
    <mergeCell ref="H3:K3"/>
    <mergeCell ref="D4:G5"/>
    <mergeCell ref="H4:K5"/>
    <mergeCell ref="L4:N5"/>
    <mergeCell ref="L3:N3"/>
    <mergeCell ref="AE3:AG3"/>
    <mergeCell ref="AE4:AG5"/>
    <mergeCell ref="C4:C5"/>
    <mergeCell ref="X3:AB3"/>
    <mergeCell ref="X4:AB5"/>
    <mergeCell ref="AC3:AD3"/>
    <mergeCell ref="AC4:AD5"/>
    <mergeCell ref="O3:S3"/>
    <mergeCell ref="O4:S5"/>
    <mergeCell ref="B4:B5"/>
    <mergeCell ref="R2:AI2"/>
    <mergeCell ref="D58:G58"/>
    <mergeCell ref="H58:K58"/>
    <mergeCell ref="L58:N58"/>
    <mergeCell ref="O58:S58"/>
    <mergeCell ref="U58:W58"/>
    <mergeCell ref="X58:AB58"/>
    <mergeCell ref="AC58:AD58"/>
    <mergeCell ref="AE58:AG58"/>
    <mergeCell ref="D50:S50"/>
    <mergeCell ref="U50:AH50"/>
    <mergeCell ref="D46:S46"/>
    <mergeCell ref="U46:AH46"/>
    <mergeCell ref="D37:S37"/>
    <mergeCell ref="U37:AH37"/>
    <mergeCell ref="D30:S30"/>
    <mergeCell ref="U30:AH30"/>
    <mergeCell ref="D33:S33"/>
    <mergeCell ref="U33:AH33"/>
    <mergeCell ref="D25:S25"/>
    <mergeCell ref="U25:AH25"/>
    <mergeCell ref="D20:S20"/>
    <mergeCell ref="U20:AH20"/>
  </mergeCells>
  <printOptions/>
  <pageMargins left="0.78" right="1.06" top="0.47" bottom="0.51" header="0.512" footer="0.51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H59"/>
  <sheetViews>
    <sheetView zoomScale="75" zoomScaleNormal="75" workbookViewId="0" topLeftCell="A1">
      <selection activeCell="B31" sqref="B31"/>
    </sheetView>
  </sheetViews>
  <sheetFormatPr defaultColWidth="9.00390625" defaultRowHeight="13.5"/>
  <cols>
    <col min="1" max="1" width="3.25390625" style="0" customWidth="1"/>
    <col min="2" max="2" width="73.125" style="0" customWidth="1"/>
    <col min="3" max="18" width="2.625" style="0" customWidth="1"/>
    <col min="19" max="19" width="3.375" style="0" customWidth="1"/>
    <col min="20" max="32" width="2.625" style="0" customWidth="1"/>
    <col min="33" max="34" width="3.375" style="0" customWidth="1"/>
  </cols>
  <sheetData>
    <row r="1" spans="2:23" ht="17.25">
      <c r="B1" s="159" t="s">
        <v>214</v>
      </c>
      <c r="C1" s="160"/>
      <c r="D1" s="160"/>
      <c r="E1" s="160"/>
      <c r="F1" s="160"/>
      <c r="G1" s="160"/>
      <c r="H1" s="160"/>
      <c r="I1" s="160"/>
      <c r="J1" s="160"/>
      <c r="K1" s="160"/>
      <c r="L1" s="160"/>
      <c r="M1" s="160"/>
      <c r="N1" s="160"/>
      <c r="O1" s="160"/>
      <c r="P1" s="160"/>
      <c r="Q1" s="160"/>
      <c r="R1" s="160"/>
      <c r="S1" s="160"/>
      <c r="T1" s="160"/>
      <c r="U1" s="160"/>
      <c r="V1" s="160"/>
      <c r="W1" s="160"/>
    </row>
    <row r="2" spans="17:34" ht="14.25" thickBot="1">
      <c r="Q2" s="140" t="s">
        <v>249</v>
      </c>
      <c r="R2" s="140"/>
      <c r="S2" s="140"/>
      <c r="T2" s="140"/>
      <c r="U2" s="140"/>
      <c r="V2" s="140"/>
      <c r="W2" s="140"/>
      <c r="X2" s="140"/>
      <c r="Y2" s="140"/>
      <c r="Z2" s="140"/>
      <c r="AA2" s="140"/>
      <c r="AB2" s="140"/>
      <c r="AC2" s="140"/>
      <c r="AD2" s="140"/>
      <c r="AE2" s="140"/>
      <c r="AF2" s="140"/>
      <c r="AG2" s="140"/>
      <c r="AH2" s="140"/>
    </row>
    <row r="3" spans="1:34" ht="14.25" thickBot="1">
      <c r="A3" s="45"/>
      <c r="B3" s="46" t="s">
        <v>0</v>
      </c>
      <c r="C3" s="142" t="s">
        <v>1</v>
      </c>
      <c r="D3" s="143"/>
      <c r="E3" s="143"/>
      <c r="F3" s="144"/>
      <c r="G3" s="142" t="s">
        <v>2</v>
      </c>
      <c r="H3" s="143"/>
      <c r="I3" s="143"/>
      <c r="J3" s="144"/>
      <c r="K3" s="142" t="s">
        <v>3</v>
      </c>
      <c r="L3" s="143"/>
      <c r="M3" s="144"/>
      <c r="N3" s="143" t="s">
        <v>93</v>
      </c>
      <c r="O3" s="143"/>
      <c r="P3" s="143"/>
      <c r="Q3" s="143"/>
      <c r="R3" s="144"/>
      <c r="S3" s="84" t="s">
        <v>94</v>
      </c>
      <c r="T3" s="142" t="s">
        <v>4</v>
      </c>
      <c r="U3" s="143"/>
      <c r="V3" s="144"/>
      <c r="W3" s="142" t="s">
        <v>97</v>
      </c>
      <c r="X3" s="143"/>
      <c r="Y3" s="143"/>
      <c r="Z3" s="143"/>
      <c r="AA3" s="144"/>
      <c r="AB3" s="142" t="s">
        <v>5</v>
      </c>
      <c r="AC3" s="137"/>
      <c r="AD3" s="142" t="s">
        <v>109</v>
      </c>
      <c r="AE3" s="143"/>
      <c r="AF3" s="144"/>
      <c r="AG3" s="86" t="s">
        <v>111</v>
      </c>
      <c r="AH3" s="81" t="s">
        <v>140</v>
      </c>
    </row>
    <row r="4" spans="1:34" ht="13.5">
      <c r="A4" s="138"/>
      <c r="B4" s="146" t="s">
        <v>138</v>
      </c>
      <c r="C4" s="162" t="s">
        <v>43</v>
      </c>
      <c r="D4" s="163"/>
      <c r="E4" s="163"/>
      <c r="F4" s="164"/>
      <c r="G4" s="168" t="s">
        <v>276</v>
      </c>
      <c r="H4" s="169"/>
      <c r="I4" s="169"/>
      <c r="J4" s="170"/>
      <c r="K4" s="174" t="s">
        <v>293</v>
      </c>
      <c r="L4" s="175"/>
      <c r="M4" s="176"/>
      <c r="N4" s="180" t="s">
        <v>305</v>
      </c>
      <c r="O4" s="181"/>
      <c r="P4" s="181"/>
      <c r="Q4" s="181"/>
      <c r="R4" s="182"/>
      <c r="S4" s="85" t="s">
        <v>95</v>
      </c>
      <c r="T4" s="161" t="s">
        <v>334</v>
      </c>
      <c r="U4" s="161"/>
      <c r="V4" s="161"/>
      <c r="W4" s="148" t="s">
        <v>350</v>
      </c>
      <c r="X4" s="149"/>
      <c r="Y4" s="149"/>
      <c r="Z4" s="149"/>
      <c r="AA4" s="150"/>
      <c r="AB4" s="154" t="s">
        <v>362</v>
      </c>
      <c r="AC4" s="155"/>
      <c r="AD4" s="145" t="s">
        <v>110</v>
      </c>
      <c r="AE4" s="145"/>
      <c r="AF4" s="145"/>
      <c r="AG4" s="87" t="s">
        <v>95</v>
      </c>
      <c r="AH4" s="82" t="s">
        <v>141</v>
      </c>
    </row>
    <row r="5" spans="1:34" ht="14.25" thickBot="1">
      <c r="A5" s="139"/>
      <c r="B5" s="147"/>
      <c r="C5" s="165"/>
      <c r="D5" s="166"/>
      <c r="E5" s="166"/>
      <c r="F5" s="167"/>
      <c r="G5" s="171"/>
      <c r="H5" s="172"/>
      <c r="I5" s="172"/>
      <c r="J5" s="173"/>
      <c r="K5" s="177"/>
      <c r="L5" s="178"/>
      <c r="M5" s="179"/>
      <c r="N5" s="183"/>
      <c r="O5" s="184"/>
      <c r="P5" s="184"/>
      <c r="Q5" s="184"/>
      <c r="R5" s="185"/>
      <c r="S5" s="85" t="s">
        <v>96</v>
      </c>
      <c r="T5" s="161"/>
      <c r="U5" s="161"/>
      <c r="V5" s="161"/>
      <c r="W5" s="151"/>
      <c r="X5" s="152"/>
      <c r="Y5" s="152"/>
      <c r="Z5" s="152"/>
      <c r="AA5" s="153"/>
      <c r="AB5" s="156"/>
      <c r="AC5" s="157"/>
      <c r="AD5" s="145"/>
      <c r="AE5" s="145"/>
      <c r="AF5" s="145"/>
      <c r="AG5" s="88" t="s">
        <v>96</v>
      </c>
      <c r="AH5" s="83" t="s">
        <v>96</v>
      </c>
    </row>
    <row r="6" spans="1:34" ht="21">
      <c r="A6" s="30"/>
      <c r="B6" s="95"/>
      <c r="C6" s="103" t="s">
        <v>250</v>
      </c>
      <c r="D6" s="14" t="s">
        <v>254</v>
      </c>
      <c r="E6" s="106" t="s">
        <v>258</v>
      </c>
      <c r="F6" s="71" t="s">
        <v>266</v>
      </c>
      <c r="G6" s="103" t="s">
        <v>277</v>
      </c>
      <c r="H6" s="108" t="s">
        <v>277</v>
      </c>
      <c r="I6" s="104" t="s">
        <v>286</v>
      </c>
      <c r="J6" s="111" t="s">
        <v>290</v>
      </c>
      <c r="K6" s="103" t="s">
        <v>294</v>
      </c>
      <c r="L6" s="106" t="s">
        <v>53</v>
      </c>
      <c r="M6" s="71" t="s">
        <v>304</v>
      </c>
      <c r="N6" s="63" t="s">
        <v>306</v>
      </c>
      <c r="O6" s="14" t="s">
        <v>309</v>
      </c>
      <c r="P6" s="106" t="s">
        <v>314</v>
      </c>
      <c r="Q6" s="14" t="s">
        <v>25</v>
      </c>
      <c r="R6" s="113" t="s">
        <v>286</v>
      </c>
      <c r="S6" s="30"/>
      <c r="T6" s="48" t="s">
        <v>335</v>
      </c>
      <c r="U6" s="14" t="s">
        <v>340</v>
      </c>
      <c r="V6" s="49" t="s">
        <v>92</v>
      </c>
      <c r="W6" s="27" t="s">
        <v>351</v>
      </c>
      <c r="X6" s="48" t="s">
        <v>262</v>
      </c>
      <c r="Y6" s="14" t="s">
        <v>310</v>
      </c>
      <c r="Z6" s="48" t="s">
        <v>15</v>
      </c>
      <c r="AA6" s="71" t="s">
        <v>211</v>
      </c>
      <c r="AB6" s="113" t="s">
        <v>265</v>
      </c>
      <c r="AC6" s="75" t="s">
        <v>360</v>
      </c>
      <c r="AD6" s="78" t="s">
        <v>344</v>
      </c>
      <c r="AE6" s="104" t="s">
        <v>369</v>
      </c>
      <c r="AF6" s="50" t="s">
        <v>252</v>
      </c>
      <c r="AG6" s="40"/>
      <c r="AH6" s="43"/>
    </row>
    <row r="7" spans="1:34" ht="13.5">
      <c r="A7" s="31"/>
      <c r="B7" s="96"/>
      <c r="C7" s="68" t="s">
        <v>251</v>
      </c>
      <c r="D7" s="4" t="s">
        <v>12</v>
      </c>
      <c r="E7" s="107" t="s">
        <v>9</v>
      </c>
      <c r="F7" s="72" t="s">
        <v>267</v>
      </c>
      <c r="G7" s="68" t="s">
        <v>278</v>
      </c>
      <c r="H7" s="109" t="s">
        <v>278</v>
      </c>
      <c r="I7" s="110" t="s">
        <v>287</v>
      </c>
      <c r="J7" s="112" t="s">
        <v>262</v>
      </c>
      <c r="K7" s="68" t="s">
        <v>295</v>
      </c>
      <c r="L7" s="107" t="s">
        <v>301</v>
      </c>
      <c r="M7" s="72" t="s">
        <v>327</v>
      </c>
      <c r="N7" s="64" t="s">
        <v>307</v>
      </c>
      <c r="O7" s="4" t="s">
        <v>280</v>
      </c>
      <c r="P7" s="107" t="s">
        <v>315</v>
      </c>
      <c r="Q7" s="4" t="s">
        <v>322</v>
      </c>
      <c r="R7" s="114" t="s">
        <v>324</v>
      </c>
      <c r="S7" s="31"/>
      <c r="T7" s="2" t="s">
        <v>336</v>
      </c>
      <c r="U7" s="4" t="s">
        <v>341</v>
      </c>
      <c r="V7" s="6" t="s">
        <v>346</v>
      </c>
      <c r="W7" s="17" t="s">
        <v>280</v>
      </c>
      <c r="X7" s="2" t="s">
        <v>263</v>
      </c>
      <c r="Y7" s="4" t="s">
        <v>356</v>
      </c>
      <c r="Z7" s="2" t="s">
        <v>280</v>
      </c>
      <c r="AA7" s="72" t="s">
        <v>248</v>
      </c>
      <c r="AB7" s="114" t="s">
        <v>281</v>
      </c>
      <c r="AC7" s="76" t="s">
        <v>291</v>
      </c>
      <c r="AD7" s="79" t="s">
        <v>251</v>
      </c>
      <c r="AE7" s="105" t="s">
        <v>370</v>
      </c>
      <c r="AF7" s="43" t="s">
        <v>254</v>
      </c>
      <c r="AG7" s="31"/>
      <c r="AH7" s="43"/>
    </row>
    <row r="8" spans="1:34" ht="13.5">
      <c r="A8" s="31" t="s">
        <v>151</v>
      </c>
      <c r="B8" s="96"/>
      <c r="C8" s="68" t="s">
        <v>252</v>
      </c>
      <c r="D8" s="4" t="s">
        <v>53</v>
      </c>
      <c r="E8" s="107" t="s">
        <v>259</v>
      </c>
      <c r="F8" s="72" t="s">
        <v>268</v>
      </c>
      <c r="G8" s="68" t="s">
        <v>279</v>
      </c>
      <c r="H8" s="109" t="s">
        <v>279</v>
      </c>
      <c r="I8" s="105" t="s">
        <v>288</v>
      </c>
      <c r="J8" s="112" t="s">
        <v>291</v>
      </c>
      <c r="K8" s="68" t="s">
        <v>296</v>
      </c>
      <c r="L8" s="107" t="s">
        <v>258</v>
      </c>
      <c r="M8" s="72" t="s">
        <v>328</v>
      </c>
      <c r="N8" s="64" t="s">
        <v>308</v>
      </c>
      <c r="O8" s="4" t="s">
        <v>310</v>
      </c>
      <c r="P8" s="107" t="s">
        <v>316</v>
      </c>
      <c r="Q8" s="4" t="s">
        <v>263</v>
      </c>
      <c r="R8" s="114" t="s">
        <v>325</v>
      </c>
      <c r="S8" s="31"/>
      <c r="T8" s="2" t="s">
        <v>337</v>
      </c>
      <c r="U8" s="4" t="s">
        <v>262</v>
      </c>
      <c r="V8" s="6" t="s">
        <v>347</v>
      </c>
      <c r="W8" s="17" t="s">
        <v>25</v>
      </c>
      <c r="X8" s="56" t="s">
        <v>353</v>
      </c>
      <c r="Y8" s="4" t="s">
        <v>357</v>
      </c>
      <c r="Z8" s="2" t="s">
        <v>360</v>
      </c>
      <c r="AA8" s="74" t="s">
        <v>215</v>
      </c>
      <c r="AB8" s="114" t="s">
        <v>262</v>
      </c>
      <c r="AC8" s="76" t="s">
        <v>263</v>
      </c>
      <c r="AD8" s="79" t="s">
        <v>323</v>
      </c>
      <c r="AE8" s="105" t="s">
        <v>371</v>
      </c>
      <c r="AF8" s="43" t="s">
        <v>281</v>
      </c>
      <c r="AG8" s="31"/>
      <c r="AH8" s="43"/>
    </row>
    <row r="9" spans="1:34" ht="21">
      <c r="A9" s="31"/>
      <c r="B9" s="98" t="s">
        <v>139</v>
      </c>
      <c r="C9" s="68" t="s">
        <v>253</v>
      </c>
      <c r="D9" s="4" t="s">
        <v>255</v>
      </c>
      <c r="E9" s="107" t="s">
        <v>260</v>
      </c>
      <c r="F9" s="72" t="s">
        <v>269</v>
      </c>
      <c r="G9" s="68" t="s">
        <v>280</v>
      </c>
      <c r="H9" s="109" t="s">
        <v>282</v>
      </c>
      <c r="I9" s="107" t="s">
        <v>289</v>
      </c>
      <c r="J9" s="112" t="s">
        <v>16</v>
      </c>
      <c r="K9" s="68" t="s">
        <v>297</v>
      </c>
      <c r="L9" s="107" t="s">
        <v>302</v>
      </c>
      <c r="M9" s="72" t="s">
        <v>329</v>
      </c>
      <c r="N9" s="64" t="s">
        <v>282</v>
      </c>
      <c r="O9" s="4" t="s">
        <v>262</v>
      </c>
      <c r="P9" s="107" t="s">
        <v>317</v>
      </c>
      <c r="Q9" s="4" t="s">
        <v>292</v>
      </c>
      <c r="R9" s="114" t="s">
        <v>326</v>
      </c>
      <c r="S9" s="31"/>
      <c r="T9" s="2" t="s">
        <v>310</v>
      </c>
      <c r="U9" s="4" t="s">
        <v>342</v>
      </c>
      <c r="V9" s="116" t="s">
        <v>349</v>
      </c>
      <c r="W9" s="17" t="s">
        <v>263</v>
      </c>
      <c r="X9" s="2" t="s">
        <v>290</v>
      </c>
      <c r="Y9" s="4" t="s">
        <v>280</v>
      </c>
      <c r="Z9" s="2" t="s">
        <v>257</v>
      </c>
      <c r="AA9" s="72" t="s">
        <v>211</v>
      </c>
      <c r="AB9" s="114" t="s">
        <v>363</v>
      </c>
      <c r="AC9" s="76" t="s">
        <v>343</v>
      </c>
      <c r="AD9" s="79" t="s">
        <v>280</v>
      </c>
      <c r="AE9" s="105" t="s">
        <v>311</v>
      </c>
      <c r="AF9" s="43" t="s">
        <v>365</v>
      </c>
      <c r="AG9" s="31"/>
      <c r="AH9" s="43"/>
    </row>
    <row r="10" spans="1:34" ht="13.5">
      <c r="A10" s="31"/>
      <c r="B10" s="96"/>
      <c r="C10" s="68">
        <v>1</v>
      </c>
      <c r="D10" s="4" t="s">
        <v>252</v>
      </c>
      <c r="E10" s="107" t="s">
        <v>261</v>
      </c>
      <c r="F10" s="72" t="s">
        <v>270</v>
      </c>
      <c r="G10" s="68" t="s">
        <v>265</v>
      </c>
      <c r="H10" s="109" t="s">
        <v>283</v>
      </c>
      <c r="I10" s="8" t="s">
        <v>211</v>
      </c>
      <c r="J10" s="112" t="s">
        <v>263</v>
      </c>
      <c r="K10" s="68" t="s">
        <v>298</v>
      </c>
      <c r="L10" s="107" t="s">
        <v>303</v>
      </c>
      <c r="M10" s="115" t="s">
        <v>330</v>
      </c>
      <c r="N10" s="64" t="s">
        <v>283</v>
      </c>
      <c r="O10" s="4" t="s">
        <v>215</v>
      </c>
      <c r="P10" s="107" t="s">
        <v>318</v>
      </c>
      <c r="Q10" s="4" t="s">
        <v>215</v>
      </c>
      <c r="R10" s="2" t="s">
        <v>215</v>
      </c>
      <c r="S10" s="31"/>
      <c r="T10" s="2" t="s">
        <v>338</v>
      </c>
      <c r="U10" s="4" t="s">
        <v>343</v>
      </c>
      <c r="V10" s="2"/>
      <c r="W10" s="68" t="s">
        <v>352</v>
      </c>
      <c r="X10" s="56" t="s">
        <v>354</v>
      </c>
      <c r="Y10" s="4" t="s">
        <v>358</v>
      </c>
      <c r="Z10" s="2" t="s">
        <v>361</v>
      </c>
      <c r="AA10" s="72" t="s">
        <v>211</v>
      </c>
      <c r="AB10" s="114" t="s">
        <v>364</v>
      </c>
      <c r="AC10" s="76" t="s">
        <v>281</v>
      </c>
      <c r="AD10" s="79" t="s">
        <v>367</v>
      </c>
      <c r="AE10" s="105" t="s">
        <v>372</v>
      </c>
      <c r="AF10" s="43" t="s">
        <v>353</v>
      </c>
      <c r="AG10" s="31"/>
      <c r="AH10" s="43"/>
    </row>
    <row r="11" spans="1:34" ht="13.5">
      <c r="A11" s="31"/>
      <c r="B11" s="96"/>
      <c r="C11" s="68">
        <v>2</v>
      </c>
      <c r="D11" s="4" t="s">
        <v>256</v>
      </c>
      <c r="E11" s="4"/>
      <c r="F11" s="72" t="s">
        <v>271</v>
      </c>
      <c r="G11" s="68" t="s">
        <v>281</v>
      </c>
      <c r="H11" s="109" t="s">
        <v>284</v>
      </c>
      <c r="I11" s="8" t="s">
        <v>215</v>
      </c>
      <c r="J11" s="112" t="s">
        <v>285</v>
      </c>
      <c r="K11" s="68" t="s">
        <v>299</v>
      </c>
      <c r="L11" s="107" t="s">
        <v>260</v>
      </c>
      <c r="M11" s="16" t="s">
        <v>215</v>
      </c>
      <c r="N11" s="64" t="s">
        <v>284</v>
      </c>
      <c r="O11" s="4" t="s">
        <v>215</v>
      </c>
      <c r="P11" s="107" t="s">
        <v>319</v>
      </c>
      <c r="Q11" s="4" t="s">
        <v>215</v>
      </c>
      <c r="R11" s="2"/>
      <c r="S11" s="31"/>
      <c r="T11" s="3" t="s">
        <v>339</v>
      </c>
      <c r="U11" s="4" t="s">
        <v>344</v>
      </c>
      <c r="V11" s="2"/>
      <c r="W11" s="73" t="s">
        <v>290</v>
      </c>
      <c r="X11" s="56" t="s">
        <v>336</v>
      </c>
      <c r="Y11" s="4" t="s">
        <v>359</v>
      </c>
      <c r="Z11" s="2" t="s">
        <v>265</v>
      </c>
      <c r="AA11" s="16" t="s">
        <v>215</v>
      </c>
      <c r="AB11" s="114" t="s">
        <v>363</v>
      </c>
      <c r="AC11" s="76" t="s">
        <v>215</v>
      </c>
      <c r="AD11" s="79" t="s">
        <v>263</v>
      </c>
      <c r="AE11" s="110" t="s">
        <v>373</v>
      </c>
      <c r="AF11" s="43" t="s">
        <v>366</v>
      </c>
      <c r="AG11" s="31"/>
      <c r="AH11" s="43"/>
    </row>
    <row r="12" spans="1:34" ht="13.5">
      <c r="A12" s="31"/>
      <c r="B12" s="96"/>
      <c r="C12" s="68">
        <v>3</v>
      </c>
      <c r="D12" s="4" t="s">
        <v>257</v>
      </c>
      <c r="E12" s="4"/>
      <c r="F12" s="72" t="s">
        <v>272</v>
      </c>
      <c r="G12" s="17"/>
      <c r="H12" s="4"/>
      <c r="I12" s="4"/>
      <c r="J12" s="112" t="s">
        <v>292</v>
      </c>
      <c r="K12" s="17" t="s">
        <v>300</v>
      </c>
      <c r="L12" s="107" t="s">
        <v>118</v>
      </c>
      <c r="M12" s="16" t="s">
        <v>215</v>
      </c>
      <c r="N12" s="64" t="s">
        <v>331</v>
      </c>
      <c r="O12" s="4" t="s">
        <v>215</v>
      </c>
      <c r="P12" s="107" t="s">
        <v>320</v>
      </c>
      <c r="Q12" s="4" t="s">
        <v>215</v>
      </c>
      <c r="R12" s="2"/>
      <c r="S12" s="31"/>
      <c r="T12" s="3" t="s">
        <v>215</v>
      </c>
      <c r="U12" s="4" t="s">
        <v>92</v>
      </c>
      <c r="V12" s="2"/>
      <c r="W12" s="17" t="s">
        <v>254</v>
      </c>
      <c r="X12" s="56" t="s">
        <v>254</v>
      </c>
      <c r="Y12" s="4"/>
      <c r="Z12" s="2" t="s">
        <v>284</v>
      </c>
      <c r="AA12" s="16"/>
      <c r="AB12" s="117" t="s">
        <v>311</v>
      </c>
      <c r="AC12" s="76" t="s">
        <v>215</v>
      </c>
      <c r="AD12" s="79" t="s">
        <v>348</v>
      </c>
      <c r="AE12" s="107" t="s">
        <v>335</v>
      </c>
      <c r="AF12" s="43" t="s">
        <v>215</v>
      </c>
      <c r="AG12" s="31"/>
      <c r="AH12" s="43"/>
    </row>
    <row r="13" spans="1:34" ht="13.5">
      <c r="A13" s="31" t="s">
        <v>152</v>
      </c>
      <c r="B13" s="96"/>
      <c r="C13" s="17"/>
      <c r="D13" s="4" t="s">
        <v>18</v>
      </c>
      <c r="E13" s="4"/>
      <c r="F13" s="72" t="s">
        <v>273</v>
      </c>
      <c r="G13" s="17"/>
      <c r="H13" s="4"/>
      <c r="I13" s="4"/>
      <c r="J13" s="112" t="s">
        <v>264</v>
      </c>
      <c r="K13" s="17" t="s">
        <v>290</v>
      </c>
      <c r="L13" s="107" t="s">
        <v>10</v>
      </c>
      <c r="M13" s="16"/>
      <c r="N13" s="64" t="s">
        <v>332</v>
      </c>
      <c r="O13" s="4"/>
      <c r="P13" s="107" t="s">
        <v>321</v>
      </c>
      <c r="Q13" s="4"/>
      <c r="R13" s="2"/>
      <c r="S13" s="31"/>
      <c r="T13" s="7" t="s">
        <v>215</v>
      </c>
      <c r="U13" s="4" t="s">
        <v>345</v>
      </c>
      <c r="V13" s="2"/>
      <c r="W13" s="17" t="s">
        <v>215</v>
      </c>
      <c r="X13" s="56" t="s">
        <v>355</v>
      </c>
      <c r="Y13" s="4"/>
      <c r="Z13" s="3" t="s">
        <v>251</v>
      </c>
      <c r="AA13" s="16"/>
      <c r="AB13" s="2"/>
      <c r="AC13" s="76" t="s">
        <v>215</v>
      </c>
      <c r="AD13" s="79"/>
      <c r="AE13" s="4" t="s">
        <v>374</v>
      </c>
      <c r="AF13" s="43"/>
      <c r="AG13" s="31"/>
      <c r="AH13" s="43"/>
    </row>
    <row r="14" spans="1:34" ht="13.5">
      <c r="A14" s="31"/>
      <c r="B14" s="96"/>
      <c r="C14" s="17"/>
      <c r="D14" s="4"/>
      <c r="E14" s="4"/>
      <c r="F14" s="16"/>
      <c r="G14" s="17"/>
      <c r="H14" s="4"/>
      <c r="I14" s="4"/>
      <c r="J14" s="112" t="s">
        <v>265</v>
      </c>
      <c r="K14" s="17"/>
      <c r="L14" s="107" t="s">
        <v>34</v>
      </c>
      <c r="M14" s="16"/>
      <c r="N14" s="64" t="s">
        <v>333</v>
      </c>
      <c r="O14" s="4"/>
      <c r="P14" s="4"/>
      <c r="Q14" s="4"/>
      <c r="R14" s="2"/>
      <c r="S14" s="31"/>
      <c r="T14" s="3" t="s">
        <v>215</v>
      </c>
      <c r="U14" s="4"/>
      <c r="V14" s="2"/>
      <c r="W14" s="17"/>
      <c r="X14" s="2"/>
      <c r="Y14" s="4"/>
      <c r="Z14" s="2"/>
      <c r="AA14" s="16"/>
      <c r="AB14" s="2"/>
      <c r="AC14" s="76"/>
      <c r="AD14" s="79"/>
      <c r="AE14" s="4"/>
      <c r="AF14" s="43"/>
      <c r="AG14" s="31"/>
      <c r="AH14" s="43"/>
    </row>
    <row r="15" spans="1:34" ht="14.25" thickBot="1">
      <c r="A15" s="32"/>
      <c r="B15" s="97" t="s">
        <v>212</v>
      </c>
      <c r="C15" s="21" t="s">
        <v>215</v>
      </c>
      <c r="D15" s="24"/>
      <c r="E15" s="24" t="s">
        <v>112</v>
      </c>
      <c r="F15" s="26" t="s">
        <v>215</v>
      </c>
      <c r="G15" s="21"/>
      <c r="H15" s="24"/>
      <c r="I15" s="24"/>
      <c r="J15" s="26" t="s">
        <v>215</v>
      </c>
      <c r="K15" s="21"/>
      <c r="L15" s="24"/>
      <c r="M15" s="26"/>
      <c r="N15" s="65" t="s">
        <v>279</v>
      </c>
      <c r="O15" s="24" t="s">
        <v>112</v>
      </c>
      <c r="P15" s="24"/>
      <c r="Q15" s="24"/>
      <c r="R15" s="25"/>
      <c r="S15" s="32"/>
      <c r="T15" s="25" t="s">
        <v>112</v>
      </c>
      <c r="U15" s="24"/>
      <c r="V15" s="25"/>
      <c r="W15" s="21"/>
      <c r="X15" s="25"/>
      <c r="Y15" s="24"/>
      <c r="Z15" s="25"/>
      <c r="AA15" s="26"/>
      <c r="AB15" s="25"/>
      <c r="AC15" s="77" t="s">
        <v>112</v>
      </c>
      <c r="AD15" s="80"/>
      <c r="AE15" s="24"/>
      <c r="AF15" s="44"/>
      <c r="AG15" s="32"/>
      <c r="AH15" s="44"/>
    </row>
    <row r="16" spans="1:34" ht="14.25" thickBot="1">
      <c r="A16" s="30" t="s">
        <v>153</v>
      </c>
      <c r="B16" s="51" t="s">
        <v>142</v>
      </c>
      <c r="C16" s="13">
        <v>1</v>
      </c>
      <c r="D16" s="28" t="s">
        <v>274</v>
      </c>
      <c r="E16" s="28">
        <v>1</v>
      </c>
      <c r="F16" s="29">
        <v>1</v>
      </c>
      <c r="G16" s="13" t="s">
        <v>274</v>
      </c>
      <c r="H16" s="28"/>
      <c r="I16" s="28" t="s">
        <v>274</v>
      </c>
      <c r="J16" s="29">
        <v>1</v>
      </c>
      <c r="K16" s="13"/>
      <c r="L16" s="28">
        <v>1</v>
      </c>
      <c r="M16" s="29"/>
      <c r="N16" s="33">
        <v>1</v>
      </c>
      <c r="O16" s="28">
        <v>1</v>
      </c>
      <c r="P16" s="28" t="s">
        <v>211</v>
      </c>
      <c r="Q16" s="28" t="s">
        <v>215</v>
      </c>
      <c r="R16" s="36" t="s">
        <v>274</v>
      </c>
      <c r="S16" s="41">
        <f>SUM(C16:R16)</f>
        <v>7</v>
      </c>
      <c r="T16" s="33">
        <v>2</v>
      </c>
      <c r="U16" s="28"/>
      <c r="V16" s="36">
        <v>1</v>
      </c>
      <c r="W16" s="13" t="s">
        <v>215</v>
      </c>
      <c r="X16" s="28" t="s">
        <v>274</v>
      </c>
      <c r="Y16" s="28" t="s">
        <v>274</v>
      </c>
      <c r="Z16" s="28">
        <v>2</v>
      </c>
      <c r="AA16" s="29"/>
      <c r="AB16" s="33">
        <v>2</v>
      </c>
      <c r="AC16" s="36">
        <v>1</v>
      </c>
      <c r="AD16" s="13">
        <v>1</v>
      </c>
      <c r="AE16" s="28">
        <v>2</v>
      </c>
      <c r="AF16" s="29" t="s">
        <v>210</v>
      </c>
      <c r="AG16" s="41">
        <f>SUM(T16:AF16)</f>
        <v>11</v>
      </c>
      <c r="AH16" s="41">
        <f>+S16+AG16</f>
        <v>18</v>
      </c>
    </row>
    <row r="17" spans="1:34" ht="14.25" thickBot="1">
      <c r="A17" s="31" t="s">
        <v>154</v>
      </c>
      <c r="B17" s="52" t="s">
        <v>143</v>
      </c>
      <c r="C17" s="15"/>
      <c r="D17" s="1"/>
      <c r="E17" s="1" t="s">
        <v>215</v>
      </c>
      <c r="F17" s="20"/>
      <c r="G17" s="15"/>
      <c r="H17" s="1"/>
      <c r="I17" s="1">
        <v>1</v>
      </c>
      <c r="J17" s="20" t="s">
        <v>274</v>
      </c>
      <c r="K17" s="15"/>
      <c r="L17" s="1" t="s">
        <v>215</v>
      </c>
      <c r="M17" s="20">
        <v>1</v>
      </c>
      <c r="N17" s="34" t="s">
        <v>274</v>
      </c>
      <c r="O17" s="1"/>
      <c r="P17" s="1" t="s">
        <v>215</v>
      </c>
      <c r="Q17" s="1"/>
      <c r="R17" s="11">
        <v>1</v>
      </c>
      <c r="S17" s="41">
        <f>SUM(C17:R17)</f>
        <v>3</v>
      </c>
      <c r="T17" s="34"/>
      <c r="U17" s="1"/>
      <c r="V17" s="11" t="s">
        <v>274</v>
      </c>
      <c r="W17" s="15"/>
      <c r="X17" s="1">
        <v>1</v>
      </c>
      <c r="Y17" s="1">
        <v>1</v>
      </c>
      <c r="Z17" s="1"/>
      <c r="AA17" s="20" t="s">
        <v>215</v>
      </c>
      <c r="AB17" s="34"/>
      <c r="AC17" s="11"/>
      <c r="AD17" s="15"/>
      <c r="AE17" s="1" t="s">
        <v>215</v>
      </c>
      <c r="AF17" s="20" t="s">
        <v>215</v>
      </c>
      <c r="AG17" s="41">
        <f>SUM(T17:AF17)</f>
        <v>2</v>
      </c>
      <c r="AH17" s="41">
        <f>+S17+AG17</f>
        <v>5</v>
      </c>
    </row>
    <row r="18" spans="1:34" ht="14.25" thickBot="1">
      <c r="A18" s="31" t="s">
        <v>155</v>
      </c>
      <c r="B18" s="52" t="s">
        <v>144</v>
      </c>
      <c r="C18" s="15"/>
      <c r="D18" s="1" t="s">
        <v>210</v>
      </c>
      <c r="E18" s="1"/>
      <c r="F18" s="20" t="s">
        <v>274</v>
      </c>
      <c r="G18" s="15" t="s">
        <v>208</v>
      </c>
      <c r="H18" s="1">
        <v>1</v>
      </c>
      <c r="I18" s="1"/>
      <c r="J18" s="20"/>
      <c r="K18" s="15" t="s">
        <v>274</v>
      </c>
      <c r="L18" s="1" t="s">
        <v>274</v>
      </c>
      <c r="M18" s="20">
        <v>1</v>
      </c>
      <c r="N18" s="34">
        <v>1</v>
      </c>
      <c r="O18" s="1"/>
      <c r="P18" s="1"/>
      <c r="Q18" s="1">
        <v>1</v>
      </c>
      <c r="R18" s="11"/>
      <c r="S18" s="41">
        <f>SUM(C18:R18)</f>
        <v>4</v>
      </c>
      <c r="T18" s="34"/>
      <c r="U18" s="1"/>
      <c r="V18" s="11" t="s">
        <v>215</v>
      </c>
      <c r="W18" s="15"/>
      <c r="X18" s="1"/>
      <c r="Y18" s="1"/>
      <c r="Z18" s="1"/>
      <c r="AA18" s="20"/>
      <c r="AB18" s="34"/>
      <c r="AC18" s="11" t="s">
        <v>215</v>
      </c>
      <c r="AD18" s="15"/>
      <c r="AE18" s="1"/>
      <c r="AF18" s="20">
        <v>2</v>
      </c>
      <c r="AG18" s="41">
        <f>SUM(T18:AF18)</f>
        <v>2</v>
      </c>
      <c r="AH18" s="41">
        <f>+S18+AG18</f>
        <v>6</v>
      </c>
    </row>
    <row r="19" spans="1:34" ht="14.25" thickBot="1">
      <c r="A19" s="32" t="s">
        <v>141</v>
      </c>
      <c r="B19" s="53" t="s">
        <v>145</v>
      </c>
      <c r="C19" s="70"/>
      <c r="D19" s="22">
        <v>1</v>
      </c>
      <c r="E19" s="22" t="s">
        <v>274</v>
      </c>
      <c r="F19" s="23"/>
      <c r="G19" s="70">
        <v>1</v>
      </c>
      <c r="H19" s="22" t="s">
        <v>209</v>
      </c>
      <c r="I19" s="22"/>
      <c r="J19" s="23"/>
      <c r="K19" s="70">
        <v>1</v>
      </c>
      <c r="L19" s="22" t="s">
        <v>206</v>
      </c>
      <c r="M19" s="23" t="s">
        <v>210</v>
      </c>
      <c r="N19" s="35"/>
      <c r="O19" s="22" t="s">
        <v>215</v>
      </c>
      <c r="P19" s="22">
        <v>1</v>
      </c>
      <c r="Q19" s="22"/>
      <c r="R19" s="37"/>
      <c r="S19" s="12">
        <f>SUM(C19:R19)</f>
        <v>4</v>
      </c>
      <c r="T19" s="35"/>
      <c r="U19" s="22">
        <v>1</v>
      </c>
      <c r="V19" s="37"/>
      <c r="W19" s="70">
        <v>1</v>
      </c>
      <c r="X19" s="22" t="s">
        <v>215</v>
      </c>
      <c r="Y19" s="22"/>
      <c r="Z19" s="22"/>
      <c r="AA19" s="23" t="s">
        <v>215</v>
      </c>
      <c r="AB19" s="35"/>
      <c r="AC19" s="37"/>
      <c r="AD19" s="70"/>
      <c r="AE19" s="22"/>
      <c r="AF19" s="23"/>
      <c r="AG19" s="12">
        <f>SUM(T19:AF19)</f>
        <v>2</v>
      </c>
      <c r="AH19" s="41">
        <f>+S19+AG19</f>
        <v>6</v>
      </c>
    </row>
    <row r="20" spans="1:34" ht="14.25" thickBot="1">
      <c r="A20" s="30" t="s">
        <v>156</v>
      </c>
      <c r="B20" s="54" t="s">
        <v>150</v>
      </c>
      <c r="C20" s="131"/>
      <c r="D20" s="132"/>
      <c r="E20" s="132"/>
      <c r="F20" s="132"/>
      <c r="G20" s="132"/>
      <c r="H20" s="132"/>
      <c r="I20" s="132"/>
      <c r="J20" s="132"/>
      <c r="K20" s="132"/>
      <c r="L20" s="132"/>
      <c r="M20" s="132"/>
      <c r="N20" s="132"/>
      <c r="O20" s="132"/>
      <c r="P20" s="132"/>
      <c r="Q20" s="132"/>
      <c r="R20" s="132"/>
      <c r="S20" s="2" t="s">
        <v>206</v>
      </c>
      <c r="T20" s="133"/>
      <c r="U20" s="133"/>
      <c r="V20" s="133"/>
      <c r="W20" s="133"/>
      <c r="X20" s="133"/>
      <c r="Y20" s="133"/>
      <c r="Z20" s="133"/>
      <c r="AA20" s="133"/>
      <c r="AB20" s="133"/>
      <c r="AC20" s="133"/>
      <c r="AD20" s="133"/>
      <c r="AE20" s="133"/>
      <c r="AF20" s="133"/>
      <c r="AG20" s="133"/>
      <c r="AH20" s="50"/>
    </row>
    <row r="21" spans="1:34" ht="14.25" thickBot="1">
      <c r="A21" s="31" t="s">
        <v>157</v>
      </c>
      <c r="B21" s="55" t="s">
        <v>213</v>
      </c>
      <c r="C21" s="15">
        <v>1</v>
      </c>
      <c r="D21" s="1"/>
      <c r="E21" s="1">
        <v>1</v>
      </c>
      <c r="F21" s="20">
        <v>1</v>
      </c>
      <c r="G21" s="15"/>
      <c r="H21" s="1"/>
      <c r="I21" s="1">
        <v>1</v>
      </c>
      <c r="J21" s="20">
        <v>1</v>
      </c>
      <c r="K21" s="15"/>
      <c r="L21" s="1"/>
      <c r="M21" s="20"/>
      <c r="N21" s="34"/>
      <c r="O21" s="1"/>
      <c r="P21" s="1"/>
      <c r="Q21" s="1"/>
      <c r="R21" s="11"/>
      <c r="S21" s="12">
        <f aca="true" t="shared" si="0" ref="S21:S57">COUNT(C21:R21)</f>
        <v>5</v>
      </c>
      <c r="T21" s="13"/>
      <c r="U21" s="28"/>
      <c r="V21" s="36"/>
      <c r="W21" s="13"/>
      <c r="X21" s="28"/>
      <c r="Y21" s="28" t="s">
        <v>215</v>
      </c>
      <c r="Z21" s="28"/>
      <c r="AA21" s="29"/>
      <c r="AB21" s="33"/>
      <c r="AC21" s="36" t="s">
        <v>215</v>
      </c>
      <c r="AD21" s="13"/>
      <c r="AE21" s="28"/>
      <c r="AF21" s="29"/>
      <c r="AG21" s="12">
        <f>COUNT(T21:AF21)</f>
        <v>0</v>
      </c>
      <c r="AH21" s="41">
        <f aca="true" t="shared" si="1" ref="AH21:AH57">+S21+AG21</f>
        <v>5</v>
      </c>
    </row>
    <row r="22" spans="1:34" ht="14.25" thickBot="1">
      <c r="A22" s="31" t="s">
        <v>158</v>
      </c>
      <c r="B22" s="99" t="s">
        <v>216</v>
      </c>
      <c r="C22" s="15">
        <v>1</v>
      </c>
      <c r="D22" s="1"/>
      <c r="E22" s="1">
        <v>1</v>
      </c>
      <c r="F22" s="20">
        <v>1</v>
      </c>
      <c r="G22" s="15">
        <v>1</v>
      </c>
      <c r="H22" s="1"/>
      <c r="I22" s="1" t="s">
        <v>215</v>
      </c>
      <c r="J22" s="20"/>
      <c r="K22" s="15"/>
      <c r="L22" s="1"/>
      <c r="M22" s="20"/>
      <c r="N22" s="34">
        <v>1</v>
      </c>
      <c r="O22" s="1">
        <v>1</v>
      </c>
      <c r="P22" s="1"/>
      <c r="Q22" s="1"/>
      <c r="R22" s="11">
        <v>1</v>
      </c>
      <c r="S22" s="41">
        <f t="shared" si="0"/>
        <v>7</v>
      </c>
      <c r="T22" s="15">
        <v>1</v>
      </c>
      <c r="U22" s="1"/>
      <c r="V22" s="11">
        <v>1</v>
      </c>
      <c r="W22" s="15" t="s">
        <v>215</v>
      </c>
      <c r="X22" s="1">
        <v>1</v>
      </c>
      <c r="Y22" s="1">
        <v>1</v>
      </c>
      <c r="Z22" s="1" t="s">
        <v>211</v>
      </c>
      <c r="AA22" s="20"/>
      <c r="AB22" s="34"/>
      <c r="AC22" s="11">
        <v>1</v>
      </c>
      <c r="AD22" s="15">
        <v>1</v>
      </c>
      <c r="AE22" s="1">
        <v>1</v>
      </c>
      <c r="AF22" s="20">
        <v>1</v>
      </c>
      <c r="AG22" s="31">
        <f>COUNT(T22:AF22)</f>
        <v>8</v>
      </c>
      <c r="AH22" s="41">
        <f t="shared" si="1"/>
        <v>15</v>
      </c>
    </row>
    <row r="23" spans="1:34" ht="14.25" thickBot="1">
      <c r="A23" s="31" t="s">
        <v>18</v>
      </c>
      <c r="B23" s="55" t="s">
        <v>217</v>
      </c>
      <c r="C23" s="15"/>
      <c r="D23" s="1"/>
      <c r="E23" s="1"/>
      <c r="F23" s="20"/>
      <c r="G23" s="15"/>
      <c r="H23" s="1"/>
      <c r="I23" s="1"/>
      <c r="J23" s="20"/>
      <c r="K23" s="15"/>
      <c r="L23" s="1">
        <v>1</v>
      </c>
      <c r="M23" s="20"/>
      <c r="N23" s="34" t="s">
        <v>215</v>
      </c>
      <c r="O23" s="1">
        <v>1</v>
      </c>
      <c r="P23" s="1" t="s">
        <v>211</v>
      </c>
      <c r="Q23" s="1" t="s">
        <v>215</v>
      </c>
      <c r="R23" s="11">
        <v>1</v>
      </c>
      <c r="S23" s="41">
        <f t="shared" si="0"/>
        <v>3</v>
      </c>
      <c r="T23" s="15">
        <v>1</v>
      </c>
      <c r="U23" s="1"/>
      <c r="V23" s="11">
        <v>1</v>
      </c>
      <c r="W23" s="15" t="s">
        <v>211</v>
      </c>
      <c r="X23" s="1"/>
      <c r="Y23" s="1"/>
      <c r="Z23" s="1">
        <v>1</v>
      </c>
      <c r="AA23" s="20"/>
      <c r="AB23" s="34">
        <v>1</v>
      </c>
      <c r="AC23" s="11">
        <v>1</v>
      </c>
      <c r="AD23" s="15">
        <v>1</v>
      </c>
      <c r="AE23" s="1">
        <v>1</v>
      </c>
      <c r="AF23" s="20"/>
      <c r="AG23" s="12">
        <f>COUNT(T23:AF23)</f>
        <v>7</v>
      </c>
      <c r="AH23" s="41">
        <f t="shared" si="1"/>
        <v>10</v>
      </c>
    </row>
    <row r="24" spans="1:34" ht="14.25" thickBot="1">
      <c r="A24" s="32" t="s">
        <v>159</v>
      </c>
      <c r="B24" s="57" t="s">
        <v>218</v>
      </c>
      <c r="C24" s="70"/>
      <c r="D24" s="22" t="s">
        <v>215</v>
      </c>
      <c r="E24" s="22"/>
      <c r="F24" s="23"/>
      <c r="G24" s="70">
        <v>1</v>
      </c>
      <c r="H24" s="22"/>
      <c r="I24" s="22"/>
      <c r="J24" s="23">
        <v>1</v>
      </c>
      <c r="K24" s="70"/>
      <c r="L24" s="22">
        <v>1</v>
      </c>
      <c r="M24" s="23"/>
      <c r="N24" s="35">
        <v>1</v>
      </c>
      <c r="O24" s="22"/>
      <c r="P24" s="22"/>
      <c r="Q24" s="22"/>
      <c r="R24" s="37"/>
      <c r="S24" s="12">
        <f t="shared" si="0"/>
        <v>4</v>
      </c>
      <c r="T24" s="70"/>
      <c r="U24" s="22"/>
      <c r="V24" s="37" t="s">
        <v>211</v>
      </c>
      <c r="W24" s="70"/>
      <c r="X24" s="22">
        <v>1</v>
      </c>
      <c r="Y24" s="22" t="s">
        <v>211</v>
      </c>
      <c r="Z24" s="22">
        <v>1</v>
      </c>
      <c r="AA24" s="23"/>
      <c r="AB24" s="35">
        <v>1</v>
      </c>
      <c r="AC24" s="37"/>
      <c r="AD24" s="70"/>
      <c r="AE24" s="22">
        <v>1</v>
      </c>
      <c r="AF24" s="23"/>
      <c r="AG24" s="32">
        <f>COUNT(T24:AF24)</f>
        <v>4</v>
      </c>
      <c r="AH24" s="41">
        <f t="shared" si="1"/>
        <v>8</v>
      </c>
    </row>
    <row r="25" spans="1:34" ht="14.25" thickBot="1">
      <c r="A25" s="30" t="s">
        <v>156</v>
      </c>
      <c r="B25" s="54" t="s">
        <v>150</v>
      </c>
      <c r="C25" s="131"/>
      <c r="D25" s="132"/>
      <c r="E25" s="132"/>
      <c r="F25" s="132"/>
      <c r="G25" s="132"/>
      <c r="H25" s="132"/>
      <c r="I25" s="132"/>
      <c r="J25" s="132"/>
      <c r="K25" s="132"/>
      <c r="L25" s="132"/>
      <c r="M25" s="132"/>
      <c r="N25" s="132"/>
      <c r="O25" s="132"/>
      <c r="P25" s="132"/>
      <c r="Q25" s="132"/>
      <c r="R25" s="132"/>
      <c r="S25" s="2" t="s">
        <v>206</v>
      </c>
      <c r="T25" s="133"/>
      <c r="U25" s="133"/>
      <c r="V25" s="133"/>
      <c r="W25" s="133"/>
      <c r="X25" s="133"/>
      <c r="Y25" s="133"/>
      <c r="Z25" s="133"/>
      <c r="AA25" s="133"/>
      <c r="AB25" s="133"/>
      <c r="AC25" s="133"/>
      <c r="AD25" s="133"/>
      <c r="AE25" s="133"/>
      <c r="AF25" s="133"/>
      <c r="AG25" s="133"/>
      <c r="AH25" s="50"/>
    </row>
    <row r="26" spans="1:34" ht="14.25" thickBot="1">
      <c r="A26" s="31" t="s">
        <v>157</v>
      </c>
      <c r="B26" s="55" t="s">
        <v>219</v>
      </c>
      <c r="C26" s="15"/>
      <c r="D26" s="1"/>
      <c r="E26" s="1" t="s">
        <v>215</v>
      </c>
      <c r="F26" s="20"/>
      <c r="G26" s="15"/>
      <c r="H26" s="1"/>
      <c r="I26" s="1">
        <v>1</v>
      </c>
      <c r="J26" s="20">
        <v>1</v>
      </c>
      <c r="K26" s="15"/>
      <c r="L26" s="1"/>
      <c r="M26" s="20">
        <v>1</v>
      </c>
      <c r="N26" s="34">
        <v>1</v>
      </c>
      <c r="O26" s="1"/>
      <c r="P26" s="1" t="s">
        <v>215</v>
      </c>
      <c r="Q26" s="1"/>
      <c r="R26" s="11">
        <v>1</v>
      </c>
      <c r="S26" s="12">
        <f t="shared" si="0"/>
        <v>5</v>
      </c>
      <c r="T26" s="13"/>
      <c r="U26" s="28"/>
      <c r="V26" s="36">
        <v>1</v>
      </c>
      <c r="W26" s="13"/>
      <c r="X26" s="28">
        <v>1</v>
      </c>
      <c r="Y26" s="28"/>
      <c r="Z26" s="28"/>
      <c r="AA26" s="29"/>
      <c r="AB26" s="33" t="s">
        <v>211</v>
      </c>
      <c r="AC26" s="36"/>
      <c r="AD26" s="13"/>
      <c r="AE26" s="28"/>
      <c r="AF26" s="29"/>
      <c r="AG26" s="12">
        <f>COUNT(T26:AF26)</f>
        <v>2</v>
      </c>
      <c r="AH26" s="41">
        <f t="shared" si="1"/>
        <v>7</v>
      </c>
    </row>
    <row r="27" spans="1:34" ht="14.25" thickBot="1">
      <c r="A27" s="31" t="s">
        <v>158</v>
      </c>
      <c r="B27" s="56" t="s">
        <v>220</v>
      </c>
      <c r="C27" s="15"/>
      <c r="D27" s="1"/>
      <c r="E27" s="1"/>
      <c r="F27" s="20"/>
      <c r="G27" s="15"/>
      <c r="H27" s="1"/>
      <c r="I27" s="1">
        <v>1</v>
      </c>
      <c r="J27" s="20"/>
      <c r="K27" s="15"/>
      <c r="L27" s="1"/>
      <c r="M27" s="20"/>
      <c r="N27" s="34"/>
      <c r="O27" s="1"/>
      <c r="P27" s="1" t="s">
        <v>215</v>
      </c>
      <c r="Q27" s="1"/>
      <c r="R27" s="11"/>
      <c r="S27" s="41">
        <f t="shared" si="0"/>
        <v>1</v>
      </c>
      <c r="T27" s="15"/>
      <c r="U27" s="1"/>
      <c r="V27" s="11">
        <v>1</v>
      </c>
      <c r="W27" s="15"/>
      <c r="X27" s="1">
        <v>1</v>
      </c>
      <c r="Y27" s="1">
        <v>1</v>
      </c>
      <c r="Z27" s="1"/>
      <c r="AA27" s="20" t="s">
        <v>215</v>
      </c>
      <c r="AB27" s="34"/>
      <c r="AC27" s="11"/>
      <c r="AD27" s="15"/>
      <c r="AE27" s="1"/>
      <c r="AF27" s="20"/>
      <c r="AG27" s="31">
        <f>COUNT(T27:AF27)</f>
        <v>3</v>
      </c>
      <c r="AH27" s="41">
        <f t="shared" si="1"/>
        <v>4</v>
      </c>
    </row>
    <row r="28" spans="1:34" ht="14.25" thickBot="1">
      <c r="A28" s="31" t="s">
        <v>47</v>
      </c>
      <c r="B28" s="59" t="s">
        <v>221</v>
      </c>
      <c r="C28" s="15"/>
      <c r="D28" s="1"/>
      <c r="E28" s="1"/>
      <c r="F28" s="20"/>
      <c r="G28" s="15"/>
      <c r="H28" s="1"/>
      <c r="I28" s="1" t="s">
        <v>215</v>
      </c>
      <c r="J28" s="20"/>
      <c r="K28" s="15"/>
      <c r="L28" s="1" t="s">
        <v>211</v>
      </c>
      <c r="M28" s="20">
        <v>1</v>
      </c>
      <c r="N28" s="34"/>
      <c r="O28" s="1"/>
      <c r="P28" s="1" t="s">
        <v>215</v>
      </c>
      <c r="Q28" s="1"/>
      <c r="R28" s="11">
        <v>1</v>
      </c>
      <c r="S28" s="41">
        <f t="shared" si="0"/>
        <v>2</v>
      </c>
      <c r="T28" s="15"/>
      <c r="U28" s="1"/>
      <c r="V28" s="11" t="s">
        <v>215</v>
      </c>
      <c r="W28" s="15"/>
      <c r="X28" s="1">
        <v>1</v>
      </c>
      <c r="Y28" s="1">
        <v>1</v>
      </c>
      <c r="Z28" s="1"/>
      <c r="AA28" s="20" t="s">
        <v>211</v>
      </c>
      <c r="AB28" s="34"/>
      <c r="AC28" s="11"/>
      <c r="AD28" s="15"/>
      <c r="AE28" s="1"/>
      <c r="AF28" s="20"/>
      <c r="AG28" s="12">
        <f>COUNT(T28:AF28)</f>
        <v>2</v>
      </c>
      <c r="AH28" s="41">
        <f t="shared" si="1"/>
        <v>4</v>
      </c>
    </row>
    <row r="29" spans="1:34" ht="14.25" thickBot="1">
      <c r="A29" s="32" t="s">
        <v>164</v>
      </c>
      <c r="B29" s="58" t="s">
        <v>222</v>
      </c>
      <c r="C29" s="70"/>
      <c r="D29" s="22"/>
      <c r="E29" s="22" t="s">
        <v>215</v>
      </c>
      <c r="F29" s="23"/>
      <c r="G29" s="70"/>
      <c r="H29" s="22"/>
      <c r="I29" s="22"/>
      <c r="J29" s="23"/>
      <c r="K29" s="70"/>
      <c r="L29" s="22"/>
      <c r="M29" s="23"/>
      <c r="N29" s="35">
        <v>1</v>
      </c>
      <c r="O29" s="22"/>
      <c r="P29" s="22"/>
      <c r="Q29" s="22"/>
      <c r="R29" s="37">
        <v>1</v>
      </c>
      <c r="S29" s="12">
        <f t="shared" si="0"/>
        <v>2</v>
      </c>
      <c r="T29" s="70"/>
      <c r="U29" s="22"/>
      <c r="V29" s="37"/>
      <c r="W29" s="70"/>
      <c r="X29" s="22">
        <v>1</v>
      </c>
      <c r="Y29" s="22">
        <v>1</v>
      </c>
      <c r="Z29" s="22"/>
      <c r="AA29" s="23"/>
      <c r="AB29" s="35"/>
      <c r="AC29" s="37"/>
      <c r="AD29" s="70"/>
      <c r="AE29" s="22"/>
      <c r="AF29" s="23"/>
      <c r="AG29" s="32">
        <f>COUNT(T29:AF29)</f>
        <v>2</v>
      </c>
      <c r="AH29" s="41">
        <f t="shared" si="1"/>
        <v>4</v>
      </c>
    </row>
    <row r="30" spans="1:34" ht="14.25" thickBot="1">
      <c r="A30" s="30" t="s">
        <v>167</v>
      </c>
      <c r="B30" s="54" t="s">
        <v>150</v>
      </c>
      <c r="C30" s="131"/>
      <c r="D30" s="132"/>
      <c r="E30" s="132"/>
      <c r="F30" s="132"/>
      <c r="G30" s="132"/>
      <c r="H30" s="132"/>
      <c r="I30" s="132"/>
      <c r="J30" s="132"/>
      <c r="K30" s="132"/>
      <c r="L30" s="132"/>
      <c r="M30" s="132"/>
      <c r="N30" s="132"/>
      <c r="O30" s="132"/>
      <c r="P30" s="132"/>
      <c r="Q30" s="132"/>
      <c r="R30" s="132"/>
      <c r="S30" s="2" t="s">
        <v>206</v>
      </c>
      <c r="T30" s="133"/>
      <c r="U30" s="133"/>
      <c r="V30" s="133"/>
      <c r="W30" s="133"/>
      <c r="X30" s="133"/>
      <c r="Y30" s="133"/>
      <c r="Z30" s="133"/>
      <c r="AA30" s="133"/>
      <c r="AB30" s="133"/>
      <c r="AC30" s="133"/>
      <c r="AD30" s="133"/>
      <c r="AE30" s="133"/>
      <c r="AF30" s="133"/>
      <c r="AG30" s="133"/>
      <c r="AH30" s="50"/>
    </row>
    <row r="31" spans="1:34" ht="14.25" thickBot="1">
      <c r="A31" s="31" t="s">
        <v>168</v>
      </c>
      <c r="B31" s="59" t="s">
        <v>223</v>
      </c>
      <c r="C31" s="15"/>
      <c r="D31" s="1">
        <v>1</v>
      </c>
      <c r="E31" s="1"/>
      <c r="F31" s="20">
        <v>1</v>
      </c>
      <c r="G31" s="15"/>
      <c r="H31" s="1"/>
      <c r="I31" s="1"/>
      <c r="J31" s="20"/>
      <c r="K31" s="15">
        <v>1</v>
      </c>
      <c r="L31" s="1">
        <v>1</v>
      </c>
      <c r="M31" s="20"/>
      <c r="N31" s="34"/>
      <c r="O31" s="1"/>
      <c r="P31" s="1"/>
      <c r="Q31" s="1">
        <v>1</v>
      </c>
      <c r="R31" s="11"/>
      <c r="S31" s="12">
        <f t="shared" si="0"/>
        <v>5</v>
      </c>
      <c r="T31" s="13"/>
      <c r="U31" s="28"/>
      <c r="V31" s="36"/>
      <c r="W31" s="13"/>
      <c r="X31" s="28"/>
      <c r="Y31" s="28"/>
      <c r="Z31" s="28"/>
      <c r="AA31" s="29"/>
      <c r="AB31" s="33"/>
      <c r="AC31" s="36"/>
      <c r="AD31" s="13"/>
      <c r="AE31" s="28"/>
      <c r="AF31" s="29" t="s">
        <v>215</v>
      </c>
      <c r="AG31" s="12">
        <f>COUNT(T31:AF31)</f>
        <v>0</v>
      </c>
      <c r="AH31" s="41">
        <f t="shared" si="1"/>
        <v>5</v>
      </c>
    </row>
    <row r="32" spans="1:34" ht="14.25" thickBot="1">
      <c r="A32" s="32" t="s">
        <v>169</v>
      </c>
      <c r="B32" s="60" t="s">
        <v>224</v>
      </c>
      <c r="C32" s="70"/>
      <c r="D32" s="22"/>
      <c r="E32" s="22"/>
      <c r="F32" s="23"/>
      <c r="G32" s="70"/>
      <c r="H32" s="22">
        <v>1</v>
      </c>
      <c r="I32" s="22"/>
      <c r="J32" s="23"/>
      <c r="K32" s="70"/>
      <c r="L32" s="22" t="s">
        <v>215</v>
      </c>
      <c r="M32" s="23">
        <v>1</v>
      </c>
      <c r="N32" s="35">
        <v>1</v>
      </c>
      <c r="O32" s="22"/>
      <c r="P32" s="22"/>
      <c r="Q32" s="22"/>
      <c r="R32" s="37"/>
      <c r="S32" s="12">
        <f t="shared" si="0"/>
        <v>3</v>
      </c>
      <c r="T32" s="70"/>
      <c r="U32" s="22"/>
      <c r="V32" s="37" t="s">
        <v>215</v>
      </c>
      <c r="W32" s="70"/>
      <c r="X32" s="22"/>
      <c r="Y32" s="22"/>
      <c r="Z32" s="22"/>
      <c r="AA32" s="23"/>
      <c r="AB32" s="35"/>
      <c r="AC32" s="37"/>
      <c r="AD32" s="70"/>
      <c r="AE32" s="22"/>
      <c r="AF32" s="23">
        <v>1</v>
      </c>
      <c r="AG32" s="32">
        <f>COUNT(T32:AF32)</f>
        <v>1</v>
      </c>
      <c r="AH32" s="41">
        <f t="shared" si="1"/>
        <v>4</v>
      </c>
    </row>
    <row r="33" spans="1:34" ht="14.25" thickBot="1">
      <c r="A33" s="30" t="s">
        <v>173</v>
      </c>
      <c r="B33" s="54" t="s">
        <v>150</v>
      </c>
      <c r="C33" s="131"/>
      <c r="D33" s="132"/>
      <c r="E33" s="132"/>
      <c r="F33" s="132"/>
      <c r="G33" s="132"/>
      <c r="H33" s="132"/>
      <c r="I33" s="132"/>
      <c r="J33" s="132"/>
      <c r="K33" s="132"/>
      <c r="L33" s="132"/>
      <c r="M33" s="132"/>
      <c r="N33" s="132"/>
      <c r="O33" s="132"/>
      <c r="P33" s="132"/>
      <c r="Q33" s="132"/>
      <c r="R33" s="132"/>
      <c r="S33" s="2" t="s">
        <v>206</v>
      </c>
      <c r="T33" s="133"/>
      <c r="U33" s="133"/>
      <c r="V33" s="133"/>
      <c r="W33" s="133"/>
      <c r="X33" s="133"/>
      <c r="Y33" s="133"/>
      <c r="Z33" s="133"/>
      <c r="AA33" s="133"/>
      <c r="AB33" s="133"/>
      <c r="AC33" s="133"/>
      <c r="AD33" s="133"/>
      <c r="AE33" s="133"/>
      <c r="AF33" s="133"/>
      <c r="AG33" s="133"/>
      <c r="AH33" s="50"/>
    </row>
    <row r="34" spans="1:34" ht="14.25" thickBot="1">
      <c r="A34" s="31" t="s">
        <v>174</v>
      </c>
      <c r="B34" s="52" t="s">
        <v>225</v>
      </c>
      <c r="C34" s="15"/>
      <c r="D34" s="1">
        <v>1</v>
      </c>
      <c r="E34" s="1"/>
      <c r="F34" s="20"/>
      <c r="G34" s="15">
        <v>1</v>
      </c>
      <c r="H34" s="1">
        <v>1</v>
      </c>
      <c r="I34" s="1"/>
      <c r="J34" s="20"/>
      <c r="K34" s="15"/>
      <c r="L34" s="1"/>
      <c r="M34" s="20">
        <v>1</v>
      </c>
      <c r="N34" s="34"/>
      <c r="O34" s="1"/>
      <c r="P34" s="1">
        <v>1</v>
      </c>
      <c r="Q34" s="1"/>
      <c r="R34" s="11"/>
      <c r="S34" s="41">
        <f t="shared" si="0"/>
        <v>5</v>
      </c>
      <c r="T34" s="13"/>
      <c r="U34" s="28">
        <v>1</v>
      </c>
      <c r="V34" s="36"/>
      <c r="W34" s="13"/>
      <c r="X34" s="28"/>
      <c r="Y34" s="28"/>
      <c r="Z34" s="28"/>
      <c r="AA34" s="29"/>
      <c r="AB34" s="33"/>
      <c r="AC34" s="36"/>
      <c r="AD34" s="13"/>
      <c r="AE34" s="28"/>
      <c r="AF34" s="29"/>
      <c r="AG34" s="12">
        <f>COUNT(T34:AF34)</f>
        <v>1</v>
      </c>
      <c r="AH34" s="41">
        <f t="shared" si="1"/>
        <v>6</v>
      </c>
    </row>
    <row r="35" spans="1:34" ht="14.25" thickBot="1">
      <c r="A35" s="31" t="s">
        <v>215</v>
      </c>
      <c r="B35" s="100" t="s">
        <v>226</v>
      </c>
      <c r="C35" s="15"/>
      <c r="D35" s="1"/>
      <c r="E35" s="1"/>
      <c r="F35" s="20"/>
      <c r="G35" s="15"/>
      <c r="H35" s="1"/>
      <c r="I35" s="1"/>
      <c r="J35" s="20"/>
      <c r="K35" s="15">
        <v>1</v>
      </c>
      <c r="L35" s="1"/>
      <c r="M35" s="20"/>
      <c r="N35" s="34"/>
      <c r="O35" s="1"/>
      <c r="P35" s="1">
        <v>1</v>
      </c>
      <c r="Q35" s="1"/>
      <c r="R35" s="11"/>
      <c r="S35" s="41">
        <f t="shared" si="0"/>
        <v>2</v>
      </c>
      <c r="T35" s="15"/>
      <c r="U35" s="1">
        <v>1</v>
      </c>
      <c r="V35" s="11"/>
      <c r="W35" s="15">
        <v>1</v>
      </c>
      <c r="X35" s="1" t="s">
        <v>215</v>
      </c>
      <c r="Y35" s="1"/>
      <c r="Z35" s="1"/>
      <c r="AA35" s="20"/>
      <c r="AB35" s="34"/>
      <c r="AC35" s="11"/>
      <c r="AD35" s="15"/>
      <c r="AE35" s="1"/>
      <c r="AF35" s="20"/>
      <c r="AG35" s="12">
        <f>COUNT(T35:AF35)</f>
        <v>2</v>
      </c>
      <c r="AH35" s="41">
        <f t="shared" si="1"/>
        <v>4</v>
      </c>
    </row>
    <row r="36" spans="1:34" ht="14.25" thickBot="1">
      <c r="A36" s="32" t="s">
        <v>175</v>
      </c>
      <c r="B36" s="101" t="s">
        <v>227</v>
      </c>
      <c r="C36" s="70"/>
      <c r="D36" s="22"/>
      <c r="E36" s="22">
        <v>1</v>
      </c>
      <c r="F36" s="23"/>
      <c r="G36" s="70" t="s">
        <v>215</v>
      </c>
      <c r="H36" s="22"/>
      <c r="I36" s="22"/>
      <c r="J36" s="23"/>
      <c r="K36" s="70">
        <v>1</v>
      </c>
      <c r="L36" s="22"/>
      <c r="M36" s="23" t="s">
        <v>215</v>
      </c>
      <c r="N36" s="35"/>
      <c r="O36" s="22"/>
      <c r="P36" s="22">
        <v>1</v>
      </c>
      <c r="Q36" s="22"/>
      <c r="R36" s="37"/>
      <c r="S36" s="12">
        <f t="shared" si="0"/>
        <v>3</v>
      </c>
      <c r="T36" s="70"/>
      <c r="U36" s="22">
        <v>1</v>
      </c>
      <c r="V36" s="37"/>
      <c r="W36" s="70">
        <v>1</v>
      </c>
      <c r="X36" s="22" t="s">
        <v>215</v>
      </c>
      <c r="Y36" s="22"/>
      <c r="Z36" s="22"/>
      <c r="AA36" s="23"/>
      <c r="AB36" s="35"/>
      <c r="AC36" s="37"/>
      <c r="AD36" s="70"/>
      <c r="AE36" s="22"/>
      <c r="AF36" s="23"/>
      <c r="AG36" s="32">
        <f>COUNT(T36:AF36)</f>
        <v>2</v>
      </c>
      <c r="AH36" s="41">
        <f t="shared" si="1"/>
        <v>5</v>
      </c>
    </row>
    <row r="37" spans="1:34" ht="14.25" thickBot="1">
      <c r="A37" s="30"/>
      <c r="B37" s="61" t="s">
        <v>183</v>
      </c>
      <c r="C37" s="131"/>
      <c r="D37" s="132"/>
      <c r="E37" s="132"/>
      <c r="F37" s="132"/>
      <c r="G37" s="132"/>
      <c r="H37" s="132"/>
      <c r="I37" s="132"/>
      <c r="J37" s="132"/>
      <c r="K37" s="132"/>
      <c r="L37" s="132"/>
      <c r="M37" s="132"/>
      <c r="N37" s="132"/>
      <c r="O37" s="132"/>
      <c r="P37" s="132"/>
      <c r="Q37" s="132"/>
      <c r="R37" s="132"/>
      <c r="S37" s="2" t="s">
        <v>206</v>
      </c>
      <c r="T37" s="133"/>
      <c r="U37" s="133"/>
      <c r="V37" s="133"/>
      <c r="W37" s="133"/>
      <c r="X37" s="133"/>
      <c r="Y37" s="133"/>
      <c r="Z37" s="133"/>
      <c r="AA37" s="133"/>
      <c r="AB37" s="133"/>
      <c r="AC37" s="133"/>
      <c r="AD37" s="133"/>
      <c r="AE37" s="133"/>
      <c r="AF37" s="133"/>
      <c r="AG37" s="133"/>
      <c r="AH37" s="50"/>
    </row>
    <row r="38" spans="1:34" ht="14.25" thickBot="1">
      <c r="A38" s="31"/>
      <c r="B38" s="55" t="s">
        <v>176</v>
      </c>
      <c r="C38" s="15"/>
      <c r="D38" s="1"/>
      <c r="E38" s="1" t="s">
        <v>215</v>
      </c>
      <c r="F38" s="20"/>
      <c r="G38" s="15"/>
      <c r="H38" s="1"/>
      <c r="I38" s="1"/>
      <c r="J38" s="20"/>
      <c r="K38" s="15">
        <v>1</v>
      </c>
      <c r="L38" s="1" t="s">
        <v>215</v>
      </c>
      <c r="M38" s="20" t="s">
        <v>215</v>
      </c>
      <c r="N38" s="34"/>
      <c r="O38" s="1">
        <v>1</v>
      </c>
      <c r="P38" s="1">
        <v>1</v>
      </c>
      <c r="Q38" s="1">
        <v>1</v>
      </c>
      <c r="R38" s="11">
        <v>1</v>
      </c>
      <c r="S38" s="41">
        <f t="shared" si="0"/>
        <v>5</v>
      </c>
      <c r="T38" s="13"/>
      <c r="U38" s="28" t="s">
        <v>215</v>
      </c>
      <c r="V38" s="36" t="s">
        <v>211</v>
      </c>
      <c r="W38" s="13">
        <v>1</v>
      </c>
      <c r="X38" s="28" t="s">
        <v>215</v>
      </c>
      <c r="Y38" s="28"/>
      <c r="Z38" s="28" t="s">
        <v>215</v>
      </c>
      <c r="AA38" s="29" t="s">
        <v>215</v>
      </c>
      <c r="AB38" s="33"/>
      <c r="AC38" s="36"/>
      <c r="AD38" s="13"/>
      <c r="AE38" s="28"/>
      <c r="AF38" s="29"/>
      <c r="AG38" s="12">
        <f aca="true" t="shared" si="2" ref="AG38:AG43">COUNT(T38:AF38)</f>
        <v>1</v>
      </c>
      <c r="AH38" s="41">
        <f t="shared" si="1"/>
        <v>6</v>
      </c>
    </row>
    <row r="39" spans="1:34" ht="14.25" thickBot="1">
      <c r="A39" s="31" t="s">
        <v>112</v>
      </c>
      <c r="B39" s="55" t="s">
        <v>177</v>
      </c>
      <c r="C39" s="15">
        <v>1</v>
      </c>
      <c r="D39" s="1">
        <v>1</v>
      </c>
      <c r="E39" s="1"/>
      <c r="F39" s="20">
        <v>1</v>
      </c>
      <c r="G39" s="15" t="s">
        <v>215</v>
      </c>
      <c r="H39" s="1" t="s">
        <v>215</v>
      </c>
      <c r="I39" s="1"/>
      <c r="J39" s="20"/>
      <c r="K39" s="15">
        <v>1</v>
      </c>
      <c r="L39" s="1"/>
      <c r="M39" s="20">
        <v>1</v>
      </c>
      <c r="N39" s="34">
        <v>1</v>
      </c>
      <c r="O39" s="1"/>
      <c r="P39" s="1">
        <v>1</v>
      </c>
      <c r="Q39" s="1">
        <v>1</v>
      </c>
      <c r="R39" s="11">
        <v>1</v>
      </c>
      <c r="S39" s="41">
        <f t="shared" si="0"/>
        <v>9</v>
      </c>
      <c r="T39" s="15"/>
      <c r="U39" s="1" t="s">
        <v>215</v>
      </c>
      <c r="V39" s="11" t="s">
        <v>215</v>
      </c>
      <c r="W39" s="15"/>
      <c r="X39" s="1" t="s">
        <v>215</v>
      </c>
      <c r="Y39" s="1"/>
      <c r="Z39" s="1"/>
      <c r="AA39" s="20" t="s">
        <v>215</v>
      </c>
      <c r="AB39" s="34">
        <v>1</v>
      </c>
      <c r="AC39" s="11" t="s">
        <v>215</v>
      </c>
      <c r="AD39" s="15"/>
      <c r="AE39" s="1"/>
      <c r="AF39" s="20"/>
      <c r="AG39" s="31">
        <f t="shared" si="2"/>
        <v>1</v>
      </c>
      <c r="AH39" s="41">
        <f t="shared" si="1"/>
        <v>10</v>
      </c>
    </row>
    <row r="40" spans="1:34" ht="14.25" thickBot="1">
      <c r="A40" s="31"/>
      <c r="B40" s="55" t="s">
        <v>178</v>
      </c>
      <c r="C40" s="15"/>
      <c r="D40" s="1"/>
      <c r="E40" s="1">
        <v>1</v>
      </c>
      <c r="F40" s="20"/>
      <c r="G40" s="15"/>
      <c r="H40" s="1"/>
      <c r="I40" s="1"/>
      <c r="J40" s="20"/>
      <c r="K40" s="15"/>
      <c r="L40" s="1">
        <v>1</v>
      </c>
      <c r="M40" s="20"/>
      <c r="N40" s="34" t="s">
        <v>215</v>
      </c>
      <c r="O40" s="1"/>
      <c r="P40" s="1"/>
      <c r="Q40" s="1">
        <v>1</v>
      </c>
      <c r="R40" s="11"/>
      <c r="S40" s="41">
        <f t="shared" si="0"/>
        <v>3</v>
      </c>
      <c r="T40" s="15">
        <v>1</v>
      </c>
      <c r="U40" s="1"/>
      <c r="V40" s="11"/>
      <c r="W40" s="15" t="s">
        <v>215</v>
      </c>
      <c r="X40" s="1" t="s">
        <v>215</v>
      </c>
      <c r="Y40" s="1"/>
      <c r="Z40" s="1"/>
      <c r="AA40" s="20"/>
      <c r="AB40" s="34"/>
      <c r="AC40" s="11"/>
      <c r="AD40" s="15"/>
      <c r="AE40" s="1"/>
      <c r="AF40" s="20"/>
      <c r="AG40" s="12">
        <f t="shared" si="2"/>
        <v>1</v>
      </c>
      <c r="AH40" s="41">
        <f t="shared" si="1"/>
        <v>4</v>
      </c>
    </row>
    <row r="41" spans="1:34" ht="14.25" thickBot="1">
      <c r="A41" s="31"/>
      <c r="B41" s="55" t="s">
        <v>179</v>
      </c>
      <c r="C41" s="15" t="s">
        <v>215</v>
      </c>
      <c r="D41" s="1"/>
      <c r="E41" s="1"/>
      <c r="F41" s="20"/>
      <c r="G41" s="15"/>
      <c r="H41" s="1">
        <v>1</v>
      </c>
      <c r="I41" s="1"/>
      <c r="J41" s="20">
        <v>1</v>
      </c>
      <c r="K41" s="15"/>
      <c r="L41" s="1"/>
      <c r="M41" s="20"/>
      <c r="N41" s="34" t="s">
        <v>215</v>
      </c>
      <c r="O41" s="1" t="s">
        <v>215</v>
      </c>
      <c r="P41" s="1" t="s">
        <v>215</v>
      </c>
      <c r="Q41" s="1">
        <v>1</v>
      </c>
      <c r="R41" s="11" t="s">
        <v>215</v>
      </c>
      <c r="S41" s="41">
        <f t="shared" si="0"/>
        <v>3</v>
      </c>
      <c r="T41" s="15">
        <v>1</v>
      </c>
      <c r="U41" s="1"/>
      <c r="V41" s="11">
        <v>1</v>
      </c>
      <c r="W41" s="15"/>
      <c r="X41" s="1">
        <v>1</v>
      </c>
      <c r="Y41" s="1"/>
      <c r="Z41" s="1">
        <v>1</v>
      </c>
      <c r="AA41" s="20"/>
      <c r="AB41" s="34">
        <v>1</v>
      </c>
      <c r="AC41" s="11">
        <v>1</v>
      </c>
      <c r="AD41" s="15">
        <v>1</v>
      </c>
      <c r="AE41" s="1">
        <v>1</v>
      </c>
      <c r="AF41" s="20"/>
      <c r="AG41" s="31">
        <f t="shared" si="2"/>
        <v>8</v>
      </c>
      <c r="AH41" s="41">
        <f t="shared" si="1"/>
        <v>11</v>
      </c>
    </row>
    <row r="42" spans="1:34" ht="14.25" thickBot="1">
      <c r="A42" s="31" t="s">
        <v>191</v>
      </c>
      <c r="B42" s="55" t="s">
        <v>180</v>
      </c>
      <c r="C42" s="15"/>
      <c r="D42" s="1"/>
      <c r="E42" s="1">
        <v>1</v>
      </c>
      <c r="F42" s="20" t="s">
        <v>215</v>
      </c>
      <c r="G42" s="15"/>
      <c r="H42" s="1"/>
      <c r="I42" s="1"/>
      <c r="J42" s="20"/>
      <c r="K42" s="15"/>
      <c r="L42" s="1"/>
      <c r="M42" s="20"/>
      <c r="N42" s="34"/>
      <c r="O42" s="1"/>
      <c r="P42" s="1"/>
      <c r="Q42" s="1"/>
      <c r="R42" s="11">
        <v>1</v>
      </c>
      <c r="S42" s="41">
        <f t="shared" si="0"/>
        <v>2</v>
      </c>
      <c r="T42" s="15"/>
      <c r="U42" s="1"/>
      <c r="V42" s="11"/>
      <c r="W42" s="15"/>
      <c r="X42" s="1">
        <v>1</v>
      </c>
      <c r="Y42" s="1">
        <v>1</v>
      </c>
      <c r="Z42" s="1" t="s">
        <v>215</v>
      </c>
      <c r="AA42" s="20"/>
      <c r="AB42" s="34"/>
      <c r="AC42" s="11"/>
      <c r="AD42" s="15"/>
      <c r="AE42" s="1"/>
      <c r="AF42" s="20">
        <v>1</v>
      </c>
      <c r="AG42" s="12">
        <f t="shared" si="2"/>
        <v>3</v>
      </c>
      <c r="AH42" s="41">
        <f t="shared" si="1"/>
        <v>5</v>
      </c>
    </row>
    <row r="43" spans="1:34" ht="14.25" thickBot="1">
      <c r="A43" s="31"/>
      <c r="B43" s="55" t="s">
        <v>228</v>
      </c>
      <c r="C43" s="15"/>
      <c r="D43" s="1"/>
      <c r="E43" s="1">
        <v>1</v>
      </c>
      <c r="F43" s="20"/>
      <c r="G43" s="15">
        <v>1</v>
      </c>
      <c r="H43" s="1">
        <v>1</v>
      </c>
      <c r="I43" s="1">
        <v>1</v>
      </c>
      <c r="J43" s="20"/>
      <c r="K43" s="15">
        <v>1</v>
      </c>
      <c r="L43" s="1"/>
      <c r="M43" s="20"/>
      <c r="N43" s="34" t="s">
        <v>215</v>
      </c>
      <c r="O43" s="1"/>
      <c r="P43" s="1" t="s">
        <v>215</v>
      </c>
      <c r="Q43" s="1"/>
      <c r="R43" s="11"/>
      <c r="S43" s="41">
        <f t="shared" si="0"/>
        <v>5</v>
      </c>
      <c r="T43" s="15">
        <v>1</v>
      </c>
      <c r="U43" s="1">
        <v>1</v>
      </c>
      <c r="V43" s="11"/>
      <c r="W43" s="15"/>
      <c r="X43" s="1">
        <v>1</v>
      </c>
      <c r="Y43" s="1" t="s">
        <v>211</v>
      </c>
      <c r="Z43" s="1">
        <v>1</v>
      </c>
      <c r="AA43" s="20" t="s">
        <v>215</v>
      </c>
      <c r="AB43" s="34"/>
      <c r="AC43" s="11"/>
      <c r="AD43" s="15"/>
      <c r="AE43" s="1"/>
      <c r="AF43" s="20"/>
      <c r="AG43" s="31">
        <f t="shared" si="2"/>
        <v>4</v>
      </c>
      <c r="AH43" s="41">
        <f t="shared" si="1"/>
        <v>9</v>
      </c>
    </row>
    <row r="44" spans="1:34" ht="14.25" thickBot="1">
      <c r="A44" s="31"/>
      <c r="B44" s="55" t="s">
        <v>215</v>
      </c>
      <c r="C44" s="15"/>
      <c r="D44" s="1"/>
      <c r="E44" s="1"/>
      <c r="F44" s="20"/>
      <c r="G44" s="15" t="s">
        <v>211</v>
      </c>
      <c r="H44" s="1" t="s">
        <v>215</v>
      </c>
      <c r="I44" s="1" t="s">
        <v>215</v>
      </c>
      <c r="J44" s="20" t="s">
        <v>215</v>
      </c>
      <c r="K44" s="15"/>
      <c r="L44" s="1"/>
      <c r="M44" s="20"/>
      <c r="N44" s="34"/>
      <c r="O44" s="1"/>
      <c r="P44" s="1"/>
      <c r="Q44" s="1"/>
      <c r="R44" s="11"/>
      <c r="S44" s="41" t="s">
        <v>245</v>
      </c>
      <c r="T44" s="15" t="s">
        <v>215</v>
      </c>
      <c r="U44" s="1"/>
      <c r="V44" s="11"/>
      <c r="W44" s="15"/>
      <c r="X44" s="1"/>
      <c r="Y44" s="1"/>
      <c r="Z44" s="1"/>
      <c r="AA44" s="20"/>
      <c r="AB44" s="34"/>
      <c r="AC44" s="11"/>
      <c r="AD44" s="15"/>
      <c r="AE44" s="1"/>
      <c r="AF44" s="20"/>
      <c r="AG44" s="12" t="s">
        <v>246</v>
      </c>
      <c r="AH44" s="41" t="s">
        <v>247</v>
      </c>
    </row>
    <row r="45" spans="1:34" ht="14.25" thickBot="1">
      <c r="A45" s="31" t="s">
        <v>192</v>
      </c>
      <c r="B45" s="55" t="s">
        <v>215</v>
      </c>
      <c r="C45" s="15"/>
      <c r="D45" s="1"/>
      <c r="E45" s="1"/>
      <c r="F45" s="20"/>
      <c r="G45" s="15"/>
      <c r="H45" s="1"/>
      <c r="I45" s="1"/>
      <c r="J45" s="20"/>
      <c r="K45" s="15"/>
      <c r="L45" s="1"/>
      <c r="M45" s="20"/>
      <c r="N45" s="34"/>
      <c r="O45" s="1"/>
      <c r="P45" s="1" t="s">
        <v>211</v>
      </c>
      <c r="Q45" s="1"/>
      <c r="R45" s="11"/>
      <c r="S45" s="12" t="s">
        <v>211</v>
      </c>
      <c r="T45" s="70" t="s">
        <v>211</v>
      </c>
      <c r="U45" s="22"/>
      <c r="V45" s="37" t="s">
        <v>211</v>
      </c>
      <c r="W45" s="70"/>
      <c r="X45" s="22"/>
      <c r="Y45" s="22" t="s">
        <v>211</v>
      </c>
      <c r="Z45" s="22"/>
      <c r="AA45" s="23"/>
      <c r="AB45" s="35"/>
      <c r="AC45" s="37" t="s">
        <v>211</v>
      </c>
      <c r="AD45" s="70"/>
      <c r="AE45" s="22"/>
      <c r="AF45" s="23"/>
      <c r="AG45" s="12" t="s">
        <v>248</v>
      </c>
      <c r="AH45" s="12" t="s">
        <v>211</v>
      </c>
    </row>
    <row r="46" spans="1:34" ht="14.25" thickBot="1">
      <c r="A46" s="31"/>
      <c r="B46" s="55" t="s">
        <v>184</v>
      </c>
      <c r="C46" s="134"/>
      <c r="D46" s="135"/>
      <c r="E46" s="135"/>
      <c r="F46" s="135"/>
      <c r="G46" s="135"/>
      <c r="H46" s="135"/>
      <c r="I46" s="135"/>
      <c r="J46" s="135"/>
      <c r="K46" s="135"/>
      <c r="L46" s="135"/>
      <c r="M46" s="135"/>
      <c r="N46" s="135"/>
      <c r="O46" s="135"/>
      <c r="P46" s="135"/>
      <c r="Q46" s="135"/>
      <c r="R46" s="135"/>
      <c r="S46" s="2" t="s">
        <v>206</v>
      </c>
      <c r="T46" s="133"/>
      <c r="U46" s="133"/>
      <c r="V46" s="133"/>
      <c r="W46" s="133"/>
      <c r="X46" s="133"/>
      <c r="Y46" s="133"/>
      <c r="Z46" s="133"/>
      <c r="AA46" s="133"/>
      <c r="AB46" s="133"/>
      <c r="AC46" s="133"/>
      <c r="AD46" s="133"/>
      <c r="AE46" s="133"/>
      <c r="AF46" s="133"/>
      <c r="AG46" s="133"/>
      <c r="AH46" s="43"/>
    </row>
    <row r="47" spans="1:34" ht="14.25" thickBot="1">
      <c r="A47" s="31"/>
      <c r="B47" s="55" t="s">
        <v>185</v>
      </c>
      <c r="C47" s="15">
        <v>1</v>
      </c>
      <c r="D47" s="1"/>
      <c r="E47" s="1"/>
      <c r="F47" s="20"/>
      <c r="G47" s="15"/>
      <c r="H47" s="1"/>
      <c r="I47" s="1">
        <v>1</v>
      </c>
      <c r="J47" s="20">
        <v>1</v>
      </c>
      <c r="K47" s="15"/>
      <c r="L47" s="1">
        <v>1</v>
      </c>
      <c r="M47" s="20">
        <v>1</v>
      </c>
      <c r="N47" s="34"/>
      <c r="O47" s="1">
        <v>1</v>
      </c>
      <c r="P47" s="1"/>
      <c r="Q47" s="1" t="s">
        <v>215</v>
      </c>
      <c r="R47" s="11"/>
      <c r="S47" s="41">
        <f t="shared" si="0"/>
        <v>6</v>
      </c>
      <c r="T47" s="13"/>
      <c r="U47" s="28"/>
      <c r="V47" s="36"/>
      <c r="W47" s="13"/>
      <c r="X47" s="28">
        <v>1</v>
      </c>
      <c r="Y47" s="28"/>
      <c r="Z47" s="28" t="s">
        <v>215</v>
      </c>
      <c r="AA47" s="29"/>
      <c r="AB47" s="33">
        <v>1</v>
      </c>
      <c r="AC47" s="36"/>
      <c r="AD47" s="13"/>
      <c r="AE47" s="28"/>
      <c r="AF47" s="29"/>
      <c r="AG47" s="12">
        <f>COUNT(T47:AF47)</f>
        <v>2</v>
      </c>
      <c r="AH47" s="41">
        <f t="shared" si="1"/>
        <v>8</v>
      </c>
    </row>
    <row r="48" spans="1:34" ht="14.25" thickBot="1">
      <c r="A48" s="31" t="s">
        <v>193</v>
      </c>
      <c r="B48" s="55" t="s">
        <v>186</v>
      </c>
      <c r="C48" s="15"/>
      <c r="D48" s="1"/>
      <c r="E48" s="1"/>
      <c r="F48" s="20"/>
      <c r="G48" s="15"/>
      <c r="H48" s="1"/>
      <c r="I48" s="1">
        <v>1</v>
      </c>
      <c r="J48" s="20"/>
      <c r="K48" s="15"/>
      <c r="L48" s="1">
        <v>1</v>
      </c>
      <c r="M48" s="20"/>
      <c r="N48" s="34"/>
      <c r="O48" s="1"/>
      <c r="P48" s="1"/>
      <c r="Q48" s="1" t="s">
        <v>211</v>
      </c>
      <c r="R48" s="11" t="s">
        <v>215</v>
      </c>
      <c r="S48" s="41">
        <f t="shared" si="0"/>
        <v>2</v>
      </c>
      <c r="T48" s="15"/>
      <c r="U48" s="1"/>
      <c r="V48" s="11"/>
      <c r="W48" s="15"/>
      <c r="X48" s="1"/>
      <c r="Y48" s="1" t="s">
        <v>211</v>
      </c>
      <c r="Z48" s="1"/>
      <c r="AA48" s="20"/>
      <c r="AB48" s="34">
        <v>1</v>
      </c>
      <c r="AC48" s="11"/>
      <c r="AD48" s="15"/>
      <c r="AE48" s="1"/>
      <c r="AF48" s="20"/>
      <c r="AG48" s="31">
        <f>COUNT(T48:AF48)</f>
        <v>1</v>
      </c>
      <c r="AH48" s="41">
        <f t="shared" si="1"/>
        <v>3</v>
      </c>
    </row>
    <row r="49" spans="1:34" ht="14.25" thickBot="1">
      <c r="A49" s="31"/>
      <c r="B49" s="55" t="s">
        <v>187</v>
      </c>
      <c r="C49" s="15"/>
      <c r="D49" s="1"/>
      <c r="E49" s="1"/>
      <c r="F49" s="20"/>
      <c r="G49" s="15"/>
      <c r="H49" s="1"/>
      <c r="I49" s="1"/>
      <c r="J49" s="20"/>
      <c r="K49" s="15"/>
      <c r="L49" s="1"/>
      <c r="M49" s="20"/>
      <c r="N49" s="34"/>
      <c r="O49" s="1">
        <v>1</v>
      </c>
      <c r="P49" s="1">
        <v>1</v>
      </c>
      <c r="Q49" s="1" t="s">
        <v>215</v>
      </c>
      <c r="R49" s="11"/>
      <c r="S49" s="12">
        <f t="shared" si="0"/>
        <v>2</v>
      </c>
      <c r="T49" s="93"/>
      <c r="U49" s="91">
        <v>1</v>
      </c>
      <c r="V49" s="92"/>
      <c r="W49" s="93" t="s">
        <v>215</v>
      </c>
      <c r="X49" s="91">
        <v>1</v>
      </c>
      <c r="Y49" s="91"/>
      <c r="Z49" s="91"/>
      <c r="AA49" s="94" t="s">
        <v>211</v>
      </c>
      <c r="AB49" s="90"/>
      <c r="AC49" s="92"/>
      <c r="AD49" s="93"/>
      <c r="AE49" s="91"/>
      <c r="AF49" s="94"/>
      <c r="AG49" s="30">
        <f>COUNT(T49:AF49)</f>
        <v>2</v>
      </c>
      <c r="AH49" s="12">
        <f t="shared" si="1"/>
        <v>4</v>
      </c>
    </row>
    <row r="50" spans="1:34" ht="14.25" thickBot="1">
      <c r="A50" s="31"/>
      <c r="B50" s="55" t="s">
        <v>188</v>
      </c>
      <c r="C50" s="134"/>
      <c r="D50" s="135"/>
      <c r="E50" s="135"/>
      <c r="F50" s="135"/>
      <c r="G50" s="135"/>
      <c r="H50" s="135"/>
      <c r="I50" s="135"/>
      <c r="J50" s="135"/>
      <c r="K50" s="135"/>
      <c r="L50" s="135"/>
      <c r="M50" s="135"/>
      <c r="N50" s="135"/>
      <c r="O50" s="135"/>
      <c r="P50" s="135"/>
      <c r="Q50" s="135"/>
      <c r="R50" s="135"/>
      <c r="S50" s="2" t="s">
        <v>206</v>
      </c>
      <c r="T50" s="136"/>
      <c r="U50" s="136"/>
      <c r="V50" s="136"/>
      <c r="W50" s="136"/>
      <c r="X50" s="136"/>
      <c r="Y50" s="136"/>
      <c r="Z50" s="136"/>
      <c r="AA50" s="136"/>
      <c r="AB50" s="136"/>
      <c r="AC50" s="136"/>
      <c r="AD50" s="136"/>
      <c r="AE50" s="136"/>
      <c r="AF50" s="136"/>
      <c r="AG50" s="137"/>
      <c r="AH50" s="102"/>
    </row>
    <row r="51" spans="1:34" ht="14.25" thickBot="1">
      <c r="A51" s="31"/>
      <c r="B51" s="55" t="s">
        <v>189</v>
      </c>
      <c r="C51" s="15"/>
      <c r="D51" s="1"/>
      <c r="E51" s="1"/>
      <c r="F51" s="20"/>
      <c r="G51" s="15"/>
      <c r="H51" s="1">
        <v>1</v>
      </c>
      <c r="I51" s="1"/>
      <c r="J51" s="20"/>
      <c r="K51" s="15"/>
      <c r="L51" s="1">
        <v>1</v>
      </c>
      <c r="M51" s="20">
        <v>1</v>
      </c>
      <c r="N51" s="34">
        <v>1</v>
      </c>
      <c r="O51" s="1">
        <v>1</v>
      </c>
      <c r="P51" s="1"/>
      <c r="Q51" s="1">
        <v>1</v>
      </c>
      <c r="R51" s="11"/>
      <c r="S51" s="12">
        <f t="shared" si="0"/>
        <v>6</v>
      </c>
      <c r="T51" s="18"/>
      <c r="U51" s="5"/>
      <c r="V51" s="38" t="s">
        <v>215</v>
      </c>
      <c r="W51" s="18" t="s">
        <v>215</v>
      </c>
      <c r="X51" s="5"/>
      <c r="Y51" s="5"/>
      <c r="Z51" s="5"/>
      <c r="AA51" s="19"/>
      <c r="AB51" s="39" t="s">
        <v>215</v>
      </c>
      <c r="AC51" s="38"/>
      <c r="AD51" s="18"/>
      <c r="AE51" s="5"/>
      <c r="AF51" s="19"/>
      <c r="AG51" s="32">
        <f aca="true" t="shared" si="3" ref="AG51:AG57">COUNT(T51:AF51)</f>
        <v>0</v>
      </c>
      <c r="AH51" s="41">
        <f t="shared" si="1"/>
        <v>6</v>
      </c>
    </row>
    <row r="52" spans="1:34" ht="14.25" thickBot="1">
      <c r="A52" s="32"/>
      <c r="B52" s="62" t="s">
        <v>190</v>
      </c>
      <c r="C52" s="70"/>
      <c r="D52" s="22"/>
      <c r="E52" s="22"/>
      <c r="F52" s="23">
        <v>1</v>
      </c>
      <c r="G52" s="70"/>
      <c r="H52" s="22"/>
      <c r="I52" s="22"/>
      <c r="J52" s="23"/>
      <c r="K52" s="70"/>
      <c r="L52" s="22"/>
      <c r="M52" s="23"/>
      <c r="N52" s="35"/>
      <c r="O52" s="22"/>
      <c r="P52" s="22">
        <v>1</v>
      </c>
      <c r="Q52" s="22">
        <v>1</v>
      </c>
      <c r="R52" s="37">
        <v>1</v>
      </c>
      <c r="S52" s="41">
        <f t="shared" si="0"/>
        <v>4</v>
      </c>
      <c r="T52" s="70"/>
      <c r="U52" s="22"/>
      <c r="V52" s="37"/>
      <c r="W52" s="70"/>
      <c r="X52" s="22"/>
      <c r="Y52" s="22"/>
      <c r="Z52" s="22" t="s">
        <v>215</v>
      </c>
      <c r="AA52" s="23" t="s">
        <v>215</v>
      </c>
      <c r="AB52" s="35">
        <v>1</v>
      </c>
      <c r="AC52" s="37"/>
      <c r="AD52" s="70"/>
      <c r="AE52" s="22"/>
      <c r="AF52" s="23"/>
      <c r="AG52" s="31">
        <f t="shared" si="3"/>
        <v>1</v>
      </c>
      <c r="AH52" s="41">
        <f t="shared" si="1"/>
        <v>5</v>
      </c>
    </row>
    <row r="53" spans="1:34" ht="14.25" thickBot="1">
      <c r="A53" s="30" t="s">
        <v>199</v>
      </c>
      <c r="B53" s="56" t="s">
        <v>194</v>
      </c>
      <c r="C53" s="18">
        <v>1</v>
      </c>
      <c r="D53" s="5"/>
      <c r="E53" s="5"/>
      <c r="F53" s="19"/>
      <c r="G53" s="18">
        <v>1</v>
      </c>
      <c r="H53" s="5" t="s">
        <v>215</v>
      </c>
      <c r="I53" s="5">
        <v>1</v>
      </c>
      <c r="J53" s="19"/>
      <c r="K53" s="18">
        <v>1</v>
      </c>
      <c r="L53" s="5"/>
      <c r="M53" s="19"/>
      <c r="N53" s="39"/>
      <c r="O53" s="5"/>
      <c r="P53" s="5">
        <v>1</v>
      </c>
      <c r="Q53" s="5"/>
      <c r="R53" s="38">
        <v>1</v>
      </c>
      <c r="S53" s="41">
        <f t="shared" si="0"/>
        <v>6</v>
      </c>
      <c r="T53" s="18">
        <v>1</v>
      </c>
      <c r="U53" s="5">
        <v>1</v>
      </c>
      <c r="V53" s="38"/>
      <c r="W53" s="18">
        <v>1</v>
      </c>
      <c r="X53" s="5" t="s">
        <v>215</v>
      </c>
      <c r="Y53" s="5"/>
      <c r="Z53" s="5"/>
      <c r="AA53" s="19"/>
      <c r="AB53" s="39"/>
      <c r="AC53" s="38">
        <v>1</v>
      </c>
      <c r="AD53" s="18"/>
      <c r="AE53" s="5"/>
      <c r="AF53" s="19">
        <v>1</v>
      </c>
      <c r="AG53" s="12">
        <f t="shared" si="3"/>
        <v>5</v>
      </c>
      <c r="AH53" s="41">
        <f t="shared" si="1"/>
        <v>11</v>
      </c>
    </row>
    <row r="54" spans="1:34" ht="14.25" thickBot="1">
      <c r="A54" s="31" t="s">
        <v>200</v>
      </c>
      <c r="B54" s="56" t="s">
        <v>195</v>
      </c>
      <c r="C54" s="15"/>
      <c r="D54" s="1"/>
      <c r="E54" s="1"/>
      <c r="F54" s="20"/>
      <c r="G54" s="15"/>
      <c r="H54" s="1"/>
      <c r="I54" s="1"/>
      <c r="J54" s="20"/>
      <c r="K54" s="15" t="s">
        <v>215</v>
      </c>
      <c r="L54" s="1">
        <v>1</v>
      </c>
      <c r="M54" s="20">
        <v>1</v>
      </c>
      <c r="N54" s="34"/>
      <c r="O54" s="1">
        <v>1</v>
      </c>
      <c r="P54" s="1">
        <v>1</v>
      </c>
      <c r="Q54" s="1"/>
      <c r="R54" s="11"/>
      <c r="S54" s="41">
        <f t="shared" si="0"/>
        <v>4</v>
      </c>
      <c r="T54" s="15"/>
      <c r="U54" s="1">
        <v>1</v>
      </c>
      <c r="V54" s="11">
        <v>1</v>
      </c>
      <c r="W54" s="15">
        <v>1</v>
      </c>
      <c r="X54" s="1"/>
      <c r="Y54" s="1">
        <v>1</v>
      </c>
      <c r="Z54" s="1"/>
      <c r="AA54" s="20"/>
      <c r="AB54" s="34">
        <v>1</v>
      </c>
      <c r="AC54" s="11">
        <v>1</v>
      </c>
      <c r="AD54" s="15"/>
      <c r="AE54" s="1"/>
      <c r="AF54" s="20">
        <v>1</v>
      </c>
      <c r="AG54" s="31">
        <f t="shared" si="3"/>
        <v>7</v>
      </c>
      <c r="AH54" s="41">
        <f t="shared" si="1"/>
        <v>11</v>
      </c>
    </row>
    <row r="55" spans="1:34" ht="14.25" thickBot="1">
      <c r="A55" s="31" t="s">
        <v>201</v>
      </c>
      <c r="B55" s="56" t="s">
        <v>196</v>
      </c>
      <c r="C55" s="15">
        <v>1</v>
      </c>
      <c r="D55" s="1">
        <v>1</v>
      </c>
      <c r="E55" s="1"/>
      <c r="F55" s="20"/>
      <c r="G55" s="15"/>
      <c r="H55" s="1"/>
      <c r="I55" s="1"/>
      <c r="J55" s="20">
        <v>1</v>
      </c>
      <c r="K55" s="15" t="s">
        <v>215</v>
      </c>
      <c r="L55" s="1"/>
      <c r="M55" s="20">
        <v>1</v>
      </c>
      <c r="N55" s="34">
        <v>1</v>
      </c>
      <c r="O55" s="1"/>
      <c r="P55" s="1"/>
      <c r="Q55" s="1"/>
      <c r="R55" s="11" t="s">
        <v>215</v>
      </c>
      <c r="S55" s="41">
        <f t="shared" si="0"/>
        <v>5</v>
      </c>
      <c r="T55" s="15"/>
      <c r="U55" s="1" t="s">
        <v>215</v>
      </c>
      <c r="V55" s="11" t="s">
        <v>215</v>
      </c>
      <c r="W55" s="15"/>
      <c r="X55" s="1">
        <v>1</v>
      </c>
      <c r="Y55" s="1">
        <v>1</v>
      </c>
      <c r="Z55" s="1"/>
      <c r="AA55" s="20" t="s">
        <v>215</v>
      </c>
      <c r="AB55" s="34"/>
      <c r="AC55" s="11"/>
      <c r="AD55" s="15"/>
      <c r="AE55" s="1"/>
      <c r="AF55" s="20">
        <v>1</v>
      </c>
      <c r="AG55" s="12">
        <f t="shared" si="3"/>
        <v>3</v>
      </c>
      <c r="AH55" s="41">
        <f t="shared" si="1"/>
        <v>8</v>
      </c>
    </row>
    <row r="56" spans="1:34" ht="14.25" thickBot="1">
      <c r="A56" s="31" t="s">
        <v>202</v>
      </c>
      <c r="B56" s="56" t="s">
        <v>197</v>
      </c>
      <c r="C56" s="15"/>
      <c r="D56" s="1"/>
      <c r="E56" s="1">
        <v>1</v>
      </c>
      <c r="F56" s="20"/>
      <c r="G56" s="15">
        <v>1</v>
      </c>
      <c r="H56" s="1"/>
      <c r="I56" s="1"/>
      <c r="J56" s="20">
        <v>1</v>
      </c>
      <c r="K56" s="15"/>
      <c r="L56" s="1"/>
      <c r="M56" s="20"/>
      <c r="N56" s="34">
        <v>1</v>
      </c>
      <c r="O56" s="1"/>
      <c r="P56" s="1">
        <v>1</v>
      </c>
      <c r="Q56" s="1">
        <v>1</v>
      </c>
      <c r="R56" s="11" t="s">
        <v>215</v>
      </c>
      <c r="S56" s="41">
        <f t="shared" si="0"/>
        <v>6</v>
      </c>
      <c r="T56" s="15"/>
      <c r="U56" s="1"/>
      <c r="V56" s="11"/>
      <c r="W56" s="15"/>
      <c r="X56" s="1">
        <v>1</v>
      </c>
      <c r="Y56" s="1"/>
      <c r="Z56" s="1">
        <v>1</v>
      </c>
      <c r="AA56" s="20" t="s">
        <v>211</v>
      </c>
      <c r="AB56" s="34">
        <v>1</v>
      </c>
      <c r="AC56" s="11" t="s">
        <v>215</v>
      </c>
      <c r="AD56" s="15"/>
      <c r="AE56" s="1"/>
      <c r="AF56" s="20">
        <v>1</v>
      </c>
      <c r="AG56" s="31">
        <f t="shared" si="3"/>
        <v>4</v>
      </c>
      <c r="AH56" s="41">
        <f t="shared" si="1"/>
        <v>10</v>
      </c>
    </row>
    <row r="57" spans="1:34" ht="14.25" thickBot="1">
      <c r="A57" s="32" t="s">
        <v>203</v>
      </c>
      <c r="B57" s="57" t="s">
        <v>198</v>
      </c>
      <c r="C57" s="70"/>
      <c r="D57" s="22"/>
      <c r="E57" s="22"/>
      <c r="F57" s="23">
        <v>1</v>
      </c>
      <c r="G57" s="70"/>
      <c r="H57" s="22"/>
      <c r="I57" s="22"/>
      <c r="J57" s="23"/>
      <c r="K57" s="70"/>
      <c r="L57" s="22"/>
      <c r="M57" s="23"/>
      <c r="N57" s="35" t="s">
        <v>215</v>
      </c>
      <c r="O57" s="22">
        <v>1</v>
      </c>
      <c r="P57" s="22"/>
      <c r="Q57" s="22"/>
      <c r="R57" s="37">
        <v>1</v>
      </c>
      <c r="S57" s="30">
        <f t="shared" si="0"/>
        <v>3</v>
      </c>
      <c r="T57" s="70">
        <v>1</v>
      </c>
      <c r="U57" s="22"/>
      <c r="V57" s="37"/>
      <c r="W57" s="70" t="s">
        <v>215</v>
      </c>
      <c r="X57" s="22"/>
      <c r="Y57" s="22" t="s">
        <v>215</v>
      </c>
      <c r="Z57" s="22">
        <v>1</v>
      </c>
      <c r="AA57" s="23"/>
      <c r="AB57" s="35">
        <v>1</v>
      </c>
      <c r="AC57" s="37">
        <v>1</v>
      </c>
      <c r="AD57" s="70"/>
      <c r="AE57" s="22"/>
      <c r="AF57" s="23">
        <v>1</v>
      </c>
      <c r="AG57" s="12">
        <f t="shared" si="3"/>
        <v>5</v>
      </c>
      <c r="AH57" s="41">
        <f t="shared" si="1"/>
        <v>8</v>
      </c>
    </row>
    <row r="58" spans="2:34" ht="14.25" thickBot="1">
      <c r="B58" s="89" t="s">
        <v>207</v>
      </c>
      <c r="C58" s="141">
        <f>SUM(C16:F16)+SUM(C17:F17)+SUM(C18:F18)+SUM(C19:F19)</f>
        <v>4</v>
      </c>
      <c r="D58" s="136"/>
      <c r="E58" s="136"/>
      <c r="F58" s="137"/>
      <c r="G58" s="141">
        <f>SUM(G16:J16)+SUM(G17:J17)+SUM(G18:J18)+SUM(G19:J19)</f>
        <v>4</v>
      </c>
      <c r="H58" s="136"/>
      <c r="I58" s="136"/>
      <c r="J58" s="137"/>
      <c r="K58" s="141">
        <f>SUM(K16:M16)+SUM(K17:M17)+SUM(K18:M18)+SUM(K19:M19)</f>
        <v>4</v>
      </c>
      <c r="L58" s="136"/>
      <c r="M58" s="137"/>
      <c r="N58" s="141">
        <f>SUM(N16:R16)+SUM(N17:R17)+SUM(N18:R18)+SUM(N19:R19)</f>
        <v>6</v>
      </c>
      <c r="O58" s="136"/>
      <c r="P58" s="136"/>
      <c r="Q58" s="136"/>
      <c r="R58" s="137"/>
      <c r="S58" s="12">
        <f>+C58+G58+K58+N58</f>
        <v>18</v>
      </c>
      <c r="T58" s="141">
        <f>SUM(T16:V16)+SUM(T17:V17)+SUM(T18:V18)+SUM(T19:V19)</f>
        <v>4</v>
      </c>
      <c r="U58" s="136"/>
      <c r="V58" s="137"/>
      <c r="W58" s="141">
        <f>SUM(W16:AA16)+SUM(W17:AA17)+SUM(W18:AA18)+SUM(W19:AA19)</f>
        <v>5</v>
      </c>
      <c r="X58" s="136"/>
      <c r="Y58" s="136"/>
      <c r="Z58" s="136"/>
      <c r="AA58" s="137"/>
      <c r="AB58" s="141">
        <f>SUM(AB16:AC16)+SUM(AB17:AC17)+SUM(AB18:AC18)+SUM(AB19:AC19)</f>
        <v>3</v>
      </c>
      <c r="AC58" s="137"/>
      <c r="AD58" s="141">
        <f>SUM(AD16:AF16)+SUM(AD17:AF17)+SUM(AD18:AF18)+SUM(AD19:AF19)</f>
        <v>5</v>
      </c>
      <c r="AE58" s="136"/>
      <c r="AF58" s="137"/>
      <c r="AG58" s="12">
        <f>+T58+W58+AB58+AD58</f>
        <v>17</v>
      </c>
      <c r="AH58" s="12">
        <f>+C58+G58+K58+N58+T58+W58+AB58+AD58</f>
        <v>35</v>
      </c>
    </row>
    <row r="59" spans="2:34" ht="13.5">
      <c r="B59" s="158" t="s">
        <v>275</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row>
  </sheetData>
  <mergeCells count="43">
    <mergeCell ref="B59:AH59"/>
    <mergeCell ref="T58:V58"/>
    <mergeCell ref="W58:AA58"/>
    <mergeCell ref="AB58:AC58"/>
    <mergeCell ref="AD58:AF58"/>
    <mergeCell ref="C58:F58"/>
    <mergeCell ref="G58:J58"/>
    <mergeCell ref="K58:M58"/>
    <mergeCell ref="N58:R58"/>
    <mergeCell ref="C46:R46"/>
    <mergeCell ref="T46:AG46"/>
    <mergeCell ref="C50:R50"/>
    <mergeCell ref="T50:AG50"/>
    <mergeCell ref="C33:R33"/>
    <mergeCell ref="T33:AG33"/>
    <mergeCell ref="C37:R37"/>
    <mergeCell ref="T37:AG37"/>
    <mergeCell ref="C25:R25"/>
    <mergeCell ref="T25:AG25"/>
    <mergeCell ref="C30:R30"/>
    <mergeCell ref="T30:AG30"/>
    <mergeCell ref="AB4:AC5"/>
    <mergeCell ref="AD4:AF5"/>
    <mergeCell ref="C20:R20"/>
    <mergeCell ref="T20:AG20"/>
    <mergeCell ref="K4:M5"/>
    <mergeCell ref="N4:R5"/>
    <mergeCell ref="T4:V5"/>
    <mergeCell ref="W4:AA5"/>
    <mergeCell ref="A4:A5"/>
    <mergeCell ref="B4:B5"/>
    <mergeCell ref="C4:F5"/>
    <mergeCell ref="G4:J5"/>
    <mergeCell ref="B1:W1"/>
    <mergeCell ref="Q2:AH2"/>
    <mergeCell ref="C3:F3"/>
    <mergeCell ref="G3:J3"/>
    <mergeCell ref="K3:M3"/>
    <mergeCell ref="N3:R3"/>
    <mergeCell ref="T3:V3"/>
    <mergeCell ref="W3:AA3"/>
    <mergeCell ref="AB3:AC3"/>
    <mergeCell ref="AD3:AF3"/>
  </mergeCells>
  <printOptions/>
  <pageMargins left="0.75" right="0.75" top="1" bottom="1" header="0.512" footer="0.512"/>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AI59"/>
  <sheetViews>
    <sheetView zoomScale="75" zoomScaleNormal="75" workbookViewId="0" topLeftCell="A1">
      <selection activeCell="B8" sqref="B8"/>
    </sheetView>
  </sheetViews>
  <sheetFormatPr defaultColWidth="9.00390625" defaultRowHeight="13.5"/>
  <cols>
    <col min="1" max="1" width="3.125" style="0" customWidth="1"/>
    <col min="2" max="2" width="71.75390625" style="0" customWidth="1"/>
    <col min="3" max="18" width="2.625" style="0" customWidth="1"/>
    <col min="19" max="19" width="4.125" style="0" customWidth="1"/>
    <col min="20" max="32" width="2.625" style="0" customWidth="1"/>
    <col min="33" max="34" width="4.125" style="0" customWidth="1"/>
  </cols>
  <sheetData>
    <row r="1" spans="2:23" ht="17.25">
      <c r="B1" s="159" t="s">
        <v>470</v>
      </c>
      <c r="C1" s="192"/>
      <c r="D1" s="192"/>
      <c r="E1" s="192"/>
      <c r="F1" s="192"/>
      <c r="G1" s="192"/>
      <c r="H1" s="192"/>
      <c r="I1" s="192"/>
      <c r="J1" s="192"/>
      <c r="K1" s="192"/>
      <c r="L1" s="192"/>
      <c r="M1" s="192"/>
      <c r="N1" s="192"/>
      <c r="O1" s="192"/>
      <c r="P1" s="192"/>
      <c r="Q1" s="192"/>
      <c r="R1" s="192"/>
      <c r="S1" s="192"/>
      <c r="T1" s="192"/>
      <c r="U1" s="192"/>
      <c r="V1" s="192"/>
      <c r="W1" s="192"/>
    </row>
    <row r="2" spans="2:34" ht="14.25" thickBot="1">
      <c r="B2" s="55" t="s">
        <v>215</v>
      </c>
      <c r="Q2" s="140" t="s">
        <v>375</v>
      </c>
      <c r="R2" s="140"/>
      <c r="S2" s="140"/>
      <c r="T2" s="140"/>
      <c r="U2" s="140"/>
      <c r="V2" s="140"/>
      <c r="W2" s="140"/>
      <c r="X2" s="140"/>
      <c r="Y2" s="140"/>
      <c r="Z2" s="140"/>
      <c r="AA2" s="140"/>
      <c r="AB2" s="140"/>
      <c r="AC2" s="140"/>
      <c r="AD2" s="140"/>
      <c r="AE2" s="140"/>
      <c r="AF2" s="140"/>
      <c r="AG2" s="140"/>
      <c r="AH2" s="140"/>
    </row>
    <row r="3" spans="1:34" ht="14.25" thickBot="1">
      <c r="A3" s="45"/>
      <c r="B3" s="46" t="s">
        <v>0</v>
      </c>
      <c r="C3" s="142" t="s">
        <v>1</v>
      </c>
      <c r="D3" s="143"/>
      <c r="E3" s="143"/>
      <c r="F3" s="144"/>
      <c r="G3" s="142" t="s">
        <v>2</v>
      </c>
      <c r="H3" s="143"/>
      <c r="I3" s="143"/>
      <c r="J3" s="144"/>
      <c r="K3" s="142" t="s">
        <v>3</v>
      </c>
      <c r="L3" s="143"/>
      <c r="M3" s="144"/>
      <c r="N3" s="143" t="s">
        <v>93</v>
      </c>
      <c r="O3" s="143"/>
      <c r="P3" s="143"/>
      <c r="Q3" s="143"/>
      <c r="R3" s="144"/>
      <c r="S3" s="84" t="s">
        <v>94</v>
      </c>
      <c r="T3" s="142" t="s">
        <v>4</v>
      </c>
      <c r="U3" s="143"/>
      <c r="V3" s="144"/>
      <c r="W3" s="142" t="s">
        <v>97</v>
      </c>
      <c r="X3" s="143"/>
      <c r="Y3" s="143"/>
      <c r="Z3" s="143"/>
      <c r="AA3" s="144"/>
      <c r="AB3" s="142" t="s">
        <v>5</v>
      </c>
      <c r="AC3" s="137"/>
      <c r="AD3" s="142" t="s">
        <v>109</v>
      </c>
      <c r="AE3" s="143"/>
      <c r="AF3" s="144"/>
      <c r="AG3" s="86" t="s">
        <v>111</v>
      </c>
      <c r="AH3" s="81" t="s">
        <v>140</v>
      </c>
    </row>
    <row r="4" spans="1:34" ht="13.5">
      <c r="A4" s="138"/>
      <c r="B4" s="146" t="s">
        <v>138</v>
      </c>
      <c r="C4" s="162" t="s">
        <v>376</v>
      </c>
      <c r="D4" s="163"/>
      <c r="E4" s="163"/>
      <c r="F4" s="164"/>
      <c r="G4" s="168" t="s">
        <v>391</v>
      </c>
      <c r="H4" s="169"/>
      <c r="I4" s="169"/>
      <c r="J4" s="170"/>
      <c r="K4" s="174" t="s">
        <v>404</v>
      </c>
      <c r="L4" s="175"/>
      <c r="M4" s="176"/>
      <c r="N4" s="186" t="s">
        <v>428</v>
      </c>
      <c r="O4" s="187"/>
      <c r="P4" s="187"/>
      <c r="Q4" s="187"/>
      <c r="R4" s="188"/>
      <c r="S4" s="85" t="s">
        <v>95</v>
      </c>
      <c r="T4" s="161" t="s">
        <v>436</v>
      </c>
      <c r="U4" s="161"/>
      <c r="V4" s="161"/>
      <c r="W4" s="180" t="s">
        <v>454</v>
      </c>
      <c r="X4" s="181"/>
      <c r="Y4" s="181"/>
      <c r="Z4" s="181"/>
      <c r="AA4" s="182"/>
      <c r="AB4" s="154" t="s">
        <v>456</v>
      </c>
      <c r="AC4" s="155"/>
      <c r="AD4" s="145" t="s">
        <v>110</v>
      </c>
      <c r="AE4" s="145"/>
      <c r="AF4" s="145"/>
      <c r="AG4" s="87" t="s">
        <v>95</v>
      </c>
      <c r="AH4" s="82" t="s">
        <v>141</v>
      </c>
    </row>
    <row r="5" spans="1:34" ht="14.25" thickBot="1">
      <c r="A5" s="139"/>
      <c r="B5" s="147"/>
      <c r="C5" s="165"/>
      <c r="D5" s="166"/>
      <c r="E5" s="166"/>
      <c r="F5" s="167"/>
      <c r="G5" s="171"/>
      <c r="H5" s="172"/>
      <c r="I5" s="172"/>
      <c r="J5" s="173"/>
      <c r="K5" s="177"/>
      <c r="L5" s="178"/>
      <c r="M5" s="179"/>
      <c r="N5" s="189"/>
      <c r="O5" s="190"/>
      <c r="P5" s="190"/>
      <c r="Q5" s="190"/>
      <c r="R5" s="191"/>
      <c r="S5" s="85" t="s">
        <v>96</v>
      </c>
      <c r="T5" s="161"/>
      <c r="U5" s="161"/>
      <c r="V5" s="161"/>
      <c r="W5" s="183"/>
      <c r="X5" s="184"/>
      <c r="Y5" s="184"/>
      <c r="Z5" s="184"/>
      <c r="AA5" s="185"/>
      <c r="AB5" s="156"/>
      <c r="AC5" s="157"/>
      <c r="AD5" s="145"/>
      <c r="AE5" s="145"/>
      <c r="AF5" s="145"/>
      <c r="AG5" s="88" t="s">
        <v>96</v>
      </c>
      <c r="AH5" s="83" t="s">
        <v>96</v>
      </c>
    </row>
    <row r="6" spans="1:34" ht="21">
      <c r="A6" s="30"/>
      <c r="B6" s="95"/>
      <c r="C6" s="103" t="s">
        <v>347</v>
      </c>
      <c r="D6" s="14" t="s">
        <v>380</v>
      </c>
      <c r="E6" s="104" t="s">
        <v>388</v>
      </c>
      <c r="F6" s="118" t="s">
        <v>416</v>
      </c>
      <c r="G6" s="120" t="s">
        <v>391</v>
      </c>
      <c r="H6" s="14" t="s">
        <v>310</v>
      </c>
      <c r="I6" s="104" t="s">
        <v>397</v>
      </c>
      <c r="J6" s="67" t="s">
        <v>400</v>
      </c>
      <c r="K6" s="27" t="s">
        <v>92</v>
      </c>
      <c r="L6" s="104" t="s">
        <v>407</v>
      </c>
      <c r="M6" s="118" t="s">
        <v>107</v>
      </c>
      <c r="N6" s="63" t="s">
        <v>429</v>
      </c>
      <c r="O6" s="14" t="s">
        <v>365</v>
      </c>
      <c r="P6" s="47" t="s">
        <v>407</v>
      </c>
      <c r="Q6" s="14" t="s">
        <v>342</v>
      </c>
      <c r="R6" s="48" t="s">
        <v>215</v>
      </c>
      <c r="S6" s="30"/>
      <c r="T6" s="49" t="s">
        <v>15</v>
      </c>
      <c r="U6" s="14" t="s">
        <v>437</v>
      </c>
      <c r="V6" s="124" t="s">
        <v>441</v>
      </c>
      <c r="W6" s="120" t="s">
        <v>446</v>
      </c>
      <c r="X6" s="48" t="s">
        <v>449</v>
      </c>
      <c r="Y6" s="108" t="s">
        <v>380</v>
      </c>
      <c r="Z6" s="48" t="s">
        <v>215</v>
      </c>
      <c r="AA6" s="71" t="s">
        <v>211</v>
      </c>
      <c r="AB6" s="128" t="s">
        <v>457</v>
      </c>
      <c r="AC6" s="75" t="s">
        <v>322</v>
      </c>
      <c r="AD6" s="130" t="s">
        <v>282</v>
      </c>
      <c r="AE6" s="106" t="s">
        <v>18</v>
      </c>
      <c r="AF6" s="50" t="s">
        <v>469</v>
      </c>
      <c r="AG6" s="40"/>
      <c r="AH6" s="43"/>
    </row>
    <row r="7" spans="1:34" ht="13.5">
      <c r="A7" s="31"/>
      <c r="B7" s="96"/>
      <c r="C7" s="68" t="s">
        <v>377</v>
      </c>
      <c r="D7" s="4" t="s">
        <v>254</v>
      </c>
      <c r="E7" s="105" t="s">
        <v>324</v>
      </c>
      <c r="F7" s="115" t="s">
        <v>417</v>
      </c>
      <c r="G7" s="121" t="s">
        <v>392</v>
      </c>
      <c r="H7" s="4" t="s">
        <v>393</v>
      </c>
      <c r="I7" s="105" t="s">
        <v>364</v>
      </c>
      <c r="J7" s="16" t="s">
        <v>401</v>
      </c>
      <c r="K7" s="17" t="s">
        <v>345</v>
      </c>
      <c r="L7" s="105" t="s">
        <v>84</v>
      </c>
      <c r="M7" s="115" t="s">
        <v>413</v>
      </c>
      <c r="N7" s="64" t="s">
        <v>56</v>
      </c>
      <c r="O7" s="4" t="s">
        <v>344</v>
      </c>
      <c r="P7" s="8" t="s">
        <v>280</v>
      </c>
      <c r="Q7" s="4" t="s">
        <v>291</v>
      </c>
      <c r="R7" s="2" t="s">
        <v>215</v>
      </c>
      <c r="S7" s="31"/>
      <c r="T7" s="6" t="s">
        <v>407</v>
      </c>
      <c r="U7" s="4" t="s">
        <v>374</v>
      </c>
      <c r="V7" s="125" t="s">
        <v>443</v>
      </c>
      <c r="W7" s="121" t="s">
        <v>453</v>
      </c>
      <c r="X7" s="2" t="s">
        <v>450</v>
      </c>
      <c r="Y7" s="109" t="s">
        <v>254</v>
      </c>
      <c r="Z7" s="2" t="s">
        <v>215</v>
      </c>
      <c r="AA7" s="72" t="s">
        <v>211</v>
      </c>
      <c r="AB7" s="129" t="s">
        <v>458</v>
      </c>
      <c r="AC7" s="76" t="s">
        <v>394</v>
      </c>
      <c r="AD7" s="96" t="s">
        <v>353</v>
      </c>
      <c r="AE7" s="107" t="s">
        <v>129</v>
      </c>
      <c r="AF7" s="43" t="s">
        <v>280</v>
      </c>
      <c r="AG7" s="31"/>
      <c r="AH7" s="43"/>
    </row>
    <row r="8" spans="1:34" ht="13.5">
      <c r="A8" s="31" t="s">
        <v>151</v>
      </c>
      <c r="B8" s="96"/>
      <c r="C8" s="68" t="s">
        <v>322</v>
      </c>
      <c r="D8" s="4" t="s">
        <v>381</v>
      </c>
      <c r="E8" s="105" t="s">
        <v>389</v>
      </c>
      <c r="F8" s="115" t="s">
        <v>418</v>
      </c>
      <c r="G8" s="121" t="s">
        <v>134</v>
      </c>
      <c r="H8" s="4" t="s">
        <v>394</v>
      </c>
      <c r="I8" s="105" t="s">
        <v>384</v>
      </c>
      <c r="J8" s="16" t="s">
        <v>360</v>
      </c>
      <c r="K8" s="17" t="s">
        <v>280</v>
      </c>
      <c r="L8" s="105" t="s">
        <v>408</v>
      </c>
      <c r="M8" s="115" t="s">
        <v>412</v>
      </c>
      <c r="N8" s="64" t="s">
        <v>430</v>
      </c>
      <c r="O8" s="4" t="s">
        <v>251</v>
      </c>
      <c r="P8" s="8" t="s">
        <v>435</v>
      </c>
      <c r="Q8" s="4" t="s">
        <v>322</v>
      </c>
      <c r="R8" s="2" t="s">
        <v>215</v>
      </c>
      <c r="S8" s="31"/>
      <c r="T8" s="2" t="s">
        <v>215</v>
      </c>
      <c r="U8" s="4" t="s">
        <v>437</v>
      </c>
      <c r="V8" s="125" t="s">
        <v>84</v>
      </c>
      <c r="W8" s="121" t="s">
        <v>402</v>
      </c>
      <c r="X8" s="2" t="s">
        <v>46</v>
      </c>
      <c r="Y8" s="109" t="s">
        <v>381</v>
      </c>
      <c r="Z8" s="2" t="s">
        <v>215</v>
      </c>
      <c r="AA8" s="74" t="s">
        <v>215</v>
      </c>
      <c r="AB8" s="129" t="s">
        <v>459</v>
      </c>
      <c r="AC8" s="76" t="s">
        <v>252</v>
      </c>
      <c r="AD8" s="96" t="s">
        <v>393</v>
      </c>
      <c r="AE8" s="107" t="s">
        <v>464</v>
      </c>
      <c r="AF8" s="43" t="s">
        <v>313</v>
      </c>
      <c r="AG8" s="31"/>
      <c r="AH8" s="43"/>
    </row>
    <row r="9" spans="1:34" ht="21">
      <c r="A9" s="31"/>
      <c r="B9" s="98" t="s">
        <v>139</v>
      </c>
      <c r="C9" s="68" t="s">
        <v>378</v>
      </c>
      <c r="D9" s="4" t="s">
        <v>280</v>
      </c>
      <c r="E9" s="105" t="s">
        <v>386</v>
      </c>
      <c r="F9" s="115" t="s">
        <v>419</v>
      </c>
      <c r="G9" s="121" t="s">
        <v>256</v>
      </c>
      <c r="H9" s="4" t="s">
        <v>368</v>
      </c>
      <c r="I9" s="105" t="s">
        <v>390</v>
      </c>
      <c r="J9" s="16" t="s">
        <v>402</v>
      </c>
      <c r="K9" s="17" t="s">
        <v>405</v>
      </c>
      <c r="L9" s="105" t="s">
        <v>409</v>
      </c>
      <c r="M9" s="115" t="s">
        <v>414</v>
      </c>
      <c r="N9" s="64" t="s">
        <v>344</v>
      </c>
      <c r="O9" s="4" t="s">
        <v>323</v>
      </c>
      <c r="P9" s="8" t="s">
        <v>392</v>
      </c>
      <c r="Q9" s="4" t="s">
        <v>344</v>
      </c>
      <c r="R9" s="2" t="s">
        <v>215</v>
      </c>
      <c r="S9" s="31"/>
      <c r="T9" s="2" t="s">
        <v>215</v>
      </c>
      <c r="U9" s="4" t="s">
        <v>438</v>
      </c>
      <c r="V9" s="126" t="s">
        <v>444</v>
      </c>
      <c r="W9" s="73" t="s">
        <v>373</v>
      </c>
      <c r="X9" s="2" t="s">
        <v>451</v>
      </c>
      <c r="Y9" s="109" t="s">
        <v>280</v>
      </c>
      <c r="Z9" s="2" t="s">
        <v>215</v>
      </c>
      <c r="AA9" s="72" t="s">
        <v>211</v>
      </c>
      <c r="AB9" s="129" t="s">
        <v>460</v>
      </c>
      <c r="AC9" s="76" t="s">
        <v>10</v>
      </c>
      <c r="AD9" s="96" t="s">
        <v>377</v>
      </c>
      <c r="AE9" s="107" t="s">
        <v>465</v>
      </c>
      <c r="AF9" s="43" t="s">
        <v>312</v>
      </c>
      <c r="AG9" s="31"/>
      <c r="AH9" s="43"/>
    </row>
    <row r="10" spans="1:34" ht="13.5">
      <c r="A10" s="31"/>
      <c r="B10" s="96"/>
      <c r="C10" s="68" t="s">
        <v>352</v>
      </c>
      <c r="D10" s="4" t="s">
        <v>382</v>
      </c>
      <c r="E10" s="4" t="s">
        <v>387</v>
      </c>
      <c r="F10" s="115" t="s">
        <v>420</v>
      </c>
      <c r="G10" s="121" t="s">
        <v>426</v>
      </c>
      <c r="H10" s="4" t="s">
        <v>395</v>
      </c>
      <c r="I10" s="105" t="s">
        <v>280</v>
      </c>
      <c r="J10" s="16" t="s">
        <v>280</v>
      </c>
      <c r="K10" s="17" t="s">
        <v>295</v>
      </c>
      <c r="L10" s="105" t="s">
        <v>410</v>
      </c>
      <c r="M10" s="115" t="s">
        <v>415</v>
      </c>
      <c r="N10" s="64" t="s">
        <v>347</v>
      </c>
      <c r="O10" s="4" t="s">
        <v>373</v>
      </c>
      <c r="P10" s="8" t="s">
        <v>211</v>
      </c>
      <c r="Q10" s="4" t="s">
        <v>215</v>
      </c>
      <c r="R10" s="2" t="s">
        <v>215</v>
      </c>
      <c r="S10" s="31"/>
      <c r="T10" s="2" t="s">
        <v>215</v>
      </c>
      <c r="U10" s="4" t="s">
        <v>280</v>
      </c>
      <c r="V10" s="126" t="s">
        <v>442</v>
      </c>
      <c r="W10" s="17" t="s">
        <v>447</v>
      </c>
      <c r="X10" s="56" t="s">
        <v>452</v>
      </c>
      <c r="Y10" s="109" t="s">
        <v>299</v>
      </c>
      <c r="Z10" s="2" t="s">
        <v>215</v>
      </c>
      <c r="AA10" s="72" t="s">
        <v>211</v>
      </c>
      <c r="AB10" s="129" t="s">
        <v>461</v>
      </c>
      <c r="AC10" s="76" t="s">
        <v>67</v>
      </c>
      <c r="AD10" s="96" t="s">
        <v>344</v>
      </c>
      <c r="AE10" s="107" t="s">
        <v>466</v>
      </c>
      <c r="AF10" s="43" t="s">
        <v>368</v>
      </c>
      <c r="AG10" s="31"/>
      <c r="AH10" s="43"/>
    </row>
    <row r="11" spans="1:34" ht="13.5">
      <c r="A11" s="31"/>
      <c r="B11" s="96"/>
      <c r="C11" s="68" t="s">
        <v>379</v>
      </c>
      <c r="D11" s="4" t="s">
        <v>383</v>
      </c>
      <c r="E11" s="4"/>
      <c r="F11" s="115" t="s">
        <v>421</v>
      </c>
      <c r="G11" s="121" t="s">
        <v>427</v>
      </c>
      <c r="H11" s="4" t="s">
        <v>396</v>
      </c>
      <c r="I11" s="105" t="s">
        <v>398</v>
      </c>
      <c r="J11" s="16" t="s">
        <v>403</v>
      </c>
      <c r="K11" s="17" t="s">
        <v>406</v>
      </c>
      <c r="L11" s="107" t="s">
        <v>411</v>
      </c>
      <c r="M11" s="16" t="s">
        <v>215</v>
      </c>
      <c r="N11" s="64" t="s">
        <v>378</v>
      </c>
      <c r="O11" s="4" t="s">
        <v>431</v>
      </c>
      <c r="P11" s="4"/>
      <c r="Q11" s="4" t="s">
        <v>215</v>
      </c>
      <c r="R11" s="2"/>
      <c r="S11" s="31"/>
      <c r="T11" s="3" t="s">
        <v>215</v>
      </c>
      <c r="U11" s="4" t="s">
        <v>439</v>
      </c>
      <c r="V11" s="126" t="s">
        <v>445</v>
      </c>
      <c r="W11" s="68" t="s">
        <v>164</v>
      </c>
      <c r="X11" s="2"/>
      <c r="Y11" s="109" t="s">
        <v>378</v>
      </c>
      <c r="Z11" s="2" t="s">
        <v>215</v>
      </c>
      <c r="AA11" s="16" t="s">
        <v>215</v>
      </c>
      <c r="AB11" s="6" t="s">
        <v>215</v>
      </c>
      <c r="AC11" s="76" t="s">
        <v>462</v>
      </c>
      <c r="AD11" s="96" t="s">
        <v>265</v>
      </c>
      <c r="AE11" s="107" t="s">
        <v>467</v>
      </c>
      <c r="AF11" s="43" t="s">
        <v>215</v>
      </c>
      <c r="AG11" s="31"/>
      <c r="AH11" s="43"/>
    </row>
    <row r="12" spans="1:34" ht="13.5">
      <c r="A12" s="31"/>
      <c r="B12" s="96"/>
      <c r="C12" s="68" t="s">
        <v>8</v>
      </c>
      <c r="D12" s="4" t="s">
        <v>384</v>
      </c>
      <c r="E12" s="4"/>
      <c r="F12" s="115" t="s">
        <v>422</v>
      </c>
      <c r="G12" s="121" t="s">
        <v>25</v>
      </c>
      <c r="H12" s="4" t="s">
        <v>295</v>
      </c>
      <c r="I12" s="4" t="s">
        <v>399</v>
      </c>
      <c r="J12" s="16"/>
      <c r="K12" s="17" t="s">
        <v>106</v>
      </c>
      <c r="L12" s="8" t="s">
        <v>211</v>
      </c>
      <c r="M12" s="16" t="s">
        <v>215</v>
      </c>
      <c r="N12" s="64" t="s">
        <v>67</v>
      </c>
      <c r="O12" s="4" t="s">
        <v>432</v>
      </c>
      <c r="P12" s="4"/>
      <c r="Q12" s="4" t="s">
        <v>215</v>
      </c>
      <c r="R12" s="2"/>
      <c r="S12" s="31"/>
      <c r="T12" s="3" t="s">
        <v>215</v>
      </c>
      <c r="U12" s="4" t="s">
        <v>440</v>
      </c>
      <c r="V12" s="2"/>
      <c r="W12" s="17" t="s">
        <v>448</v>
      </c>
      <c r="X12" s="2"/>
      <c r="Y12" s="109" t="s">
        <v>347</v>
      </c>
      <c r="Z12" s="2" t="s">
        <v>215</v>
      </c>
      <c r="AA12" s="16"/>
      <c r="AB12" s="2"/>
      <c r="AC12" s="76" t="s">
        <v>215</v>
      </c>
      <c r="AD12" s="96" t="s">
        <v>463</v>
      </c>
      <c r="AE12" s="107" t="s">
        <v>468</v>
      </c>
      <c r="AF12" s="43" t="s">
        <v>215</v>
      </c>
      <c r="AG12" s="31"/>
      <c r="AH12" s="43"/>
    </row>
    <row r="13" spans="1:34" ht="13.5">
      <c r="A13" s="31" t="s">
        <v>152</v>
      </c>
      <c r="B13" s="96"/>
      <c r="C13" s="68" t="s">
        <v>254</v>
      </c>
      <c r="D13" s="109" t="s">
        <v>385</v>
      </c>
      <c r="E13" s="4"/>
      <c r="F13" s="115" t="s">
        <v>423</v>
      </c>
      <c r="G13" s="121" t="s">
        <v>164</v>
      </c>
      <c r="H13" s="4"/>
      <c r="I13" s="4"/>
      <c r="J13" s="16"/>
      <c r="K13" s="17"/>
      <c r="L13" s="4"/>
      <c r="M13" s="16"/>
      <c r="N13" s="64" t="s">
        <v>366</v>
      </c>
      <c r="O13" s="4" t="s">
        <v>433</v>
      </c>
      <c r="P13" s="4"/>
      <c r="Q13" s="4"/>
      <c r="R13" s="2"/>
      <c r="S13" s="31"/>
      <c r="T13" s="7" t="s">
        <v>215</v>
      </c>
      <c r="U13" s="4"/>
      <c r="V13" s="2"/>
      <c r="W13" s="17" t="s">
        <v>215</v>
      </c>
      <c r="X13" s="2"/>
      <c r="Y13" s="109" t="s">
        <v>352</v>
      </c>
      <c r="Z13" s="3" t="s">
        <v>215</v>
      </c>
      <c r="AA13" s="16"/>
      <c r="AB13" s="2"/>
      <c r="AC13" s="76" t="s">
        <v>215</v>
      </c>
      <c r="AD13" s="96" t="s">
        <v>292</v>
      </c>
      <c r="AE13" s="4"/>
      <c r="AF13" s="43"/>
      <c r="AG13" s="31"/>
      <c r="AH13" s="43"/>
    </row>
    <row r="14" spans="1:34" ht="13.5">
      <c r="A14" s="31"/>
      <c r="B14" s="96"/>
      <c r="C14" s="17"/>
      <c r="D14" s="4"/>
      <c r="E14" s="4"/>
      <c r="F14" s="115" t="s">
        <v>424</v>
      </c>
      <c r="G14" s="17"/>
      <c r="H14" s="4"/>
      <c r="I14" s="4"/>
      <c r="J14" s="16"/>
      <c r="K14" s="17"/>
      <c r="L14" s="4"/>
      <c r="M14" s="16"/>
      <c r="N14" s="64" t="s">
        <v>292</v>
      </c>
      <c r="O14" s="4" t="s">
        <v>434</v>
      </c>
      <c r="P14" s="4"/>
      <c r="Q14" s="4"/>
      <c r="R14" s="2"/>
      <c r="S14" s="31"/>
      <c r="T14" s="3" t="s">
        <v>215</v>
      </c>
      <c r="U14" s="4"/>
      <c r="V14" s="2"/>
      <c r="W14" s="17"/>
      <c r="X14" s="2"/>
      <c r="Y14" s="109" t="s">
        <v>455</v>
      </c>
      <c r="Z14" s="2"/>
      <c r="AA14" s="16"/>
      <c r="AB14" s="2"/>
      <c r="AC14" s="76"/>
      <c r="AD14" s="96"/>
      <c r="AE14" s="4"/>
      <c r="AF14" s="43"/>
      <c r="AG14" s="31"/>
      <c r="AH14" s="43"/>
    </row>
    <row r="15" spans="1:34" ht="14.25" thickBot="1">
      <c r="A15" s="32"/>
      <c r="B15" s="97" t="s">
        <v>212</v>
      </c>
      <c r="C15" s="21" t="s">
        <v>215</v>
      </c>
      <c r="D15" s="24"/>
      <c r="E15" s="122" t="s">
        <v>112</v>
      </c>
      <c r="F15" s="119" t="s">
        <v>425</v>
      </c>
      <c r="G15" s="21"/>
      <c r="H15" s="24"/>
      <c r="I15" s="24"/>
      <c r="J15" s="123" t="s">
        <v>112</v>
      </c>
      <c r="K15" s="21"/>
      <c r="L15" s="24"/>
      <c r="M15" s="26"/>
      <c r="N15" s="65" t="s">
        <v>355</v>
      </c>
      <c r="O15" s="122" t="s">
        <v>112</v>
      </c>
      <c r="P15" s="24"/>
      <c r="Q15" s="122" t="s">
        <v>112</v>
      </c>
      <c r="R15" s="25"/>
      <c r="S15" s="32"/>
      <c r="T15" s="25"/>
      <c r="U15" s="24"/>
      <c r="V15" s="25"/>
      <c r="W15" s="21"/>
      <c r="X15" s="25" t="s">
        <v>112</v>
      </c>
      <c r="Y15" s="127" t="s">
        <v>265</v>
      </c>
      <c r="Z15" s="25"/>
      <c r="AA15" s="26"/>
      <c r="AB15" s="25"/>
      <c r="AC15" s="77"/>
      <c r="AD15" s="80"/>
      <c r="AE15" s="24"/>
      <c r="AF15" s="44"/>
      <c r="AG15" s="32"/>
      <c r="AH15" s="44"/>
    </row>
    <row r="16" spans="1:34" ht="14.25" thickBot="1">
      <c r="A16" s="30" t="s">
        <v>153</v>
      </c>
      <c r="B16" s="51" t="s">
        <v>142</v>
      </c>
      <c r="C16" s="13">
        <v>1</v>
      </c>
      <c r="D16" s="28">
        <v>1</v>
      </c>
      <c r="E16" s="28">
        <v>1</v>
      </c>
      <c r="F16" s="29" t="s">
        <v>215</v>
      </c>
      <c r="G16" s="13"/>
      <c r="H16" s="28">
        <v>1</v>
      </c>
      <c r="I16" s="28" t="s">
        <v>274</v>
      </c>
      <c r="J16" s="29">
        <v>1</v>
      </c>
      <c r="K16" s="13"/>
      <c r="L16" s="28">
        <v>1</v>
      </c>
      <c r="M16" s="29" t="s">
        <v>274</v>
      </c>
      <c r="N16" s="33">
        <v>2</v>
      </c>
      <c r="O16" s="28" t="s">
        <v>274</v>
      </c>
      <c r="P16" s="28">
        <v>2</v>
      </c>
      <c r="Q16" s="28">
        <v>1</v>
      </c>
      <c r="R16" s="36" t="s">
        <v>215</v>
      </c>
      <c r="S16" s="41">
        <f>SUM(C16:R16)</f>
        <v>11</v>
      </c>
      <c r="T16" s="33" t="s">
        <v>215</v>
      </c>
      <c r="U16" s="28">
        <v>1</v>
      </c>
      <c r="V16" s="36">
        <v>1</v>
      </c>
      <c r="W16" s="13" t="s">
        <v>215</v>
      </c>
      <c r="X16" s="28" t="s">
        <v>274</v>
      </c>
      <c r="Y16" s="28" t="s">
        <v>215</v>
      </c>
      <c r="Z16" s="28" t="s">
        <v>215</v>
      </c>
      <c r="AA16" s="29"/>
      <c r="AB16" s="33" t="s">
        <v>211</v>
      </c>
      <c r="AC16" s="36">
        <v>2</v>
      </c>
      <c r="AD16" s="13">
        <v>1</v>
      </c>
      <c r="AE16" s="28">
        <v>2</v>
      </c>
      <c r="AF16" s="29" t="s">
        <v>215</v>
      </c>
      <c r="AG16" s="41">
        <f>SUM(T16:AF16)</f>
        <v>7</v>
      </c>
      <c r="AH16" s="41">
        <f>+S16+AG16</f>
        <v>18</v>
      </c>
    </row>
    <row r="17" spans="1:35" ht="14.25" thickBot="1">
      <c r="A17" s="31" t="s">
        <v>154</v>
      </c>
      <c r="B17" s="52" t="s">
        <v>143</v>
      </c>
      <c r="C17" s="15"/>
      <c r="D17" s="1"/>
      <c r="E17" s="1"/>
      <c r="F17" s="20">
        <v>2</v>
      </c>
      <c r="G17" s="15" t="s">
        <v>208</v>
      </c>
      <c r="H17" s="1"/>
      <c r="I17" s="1">
        <v>1</v>
      </c>
      <c r="J17" s="20"/>
      <c r="K17" s="15"/>
      <c r="L17" s="1" t="s">
        <v>274</v>
      </c>
      <c r="M17" s="20">
        <v>1</v>
      </c>
      <c r="N17" s="34" t="s">
        <v>274</v>
      </c>
      <c r="O17" s="1"/>
      <c r="P17" s="1" t="s">
        <v>215</v>
      </c>
      <c r="Q17" s="1"/>
      <c r="R17" s="11" t="s">
        <v>215</v>
      </c>
      <c r="S17" s="41">
        <f>SUM(C17:R17)</f>
        <v>4</v>
      </c>
      <c r="T17" s="34">
        <v>1</v>
      </c>
      <c r="U17" s="1"/>
      <c r="V17" s="11" t="s">
        <v>215</v>
      </c>
      <c r="W17" s="15" t="s">
        <v>274</v>
      </c>
      <c r="X17" s="1">
        <v>1</v>
      </c>
      <c r="Y17" s="1"/>
      <c r="Z17" s="1"/>
      <c r="AA17" s="20" t="s">
        <v>215</v>
      </c>
      <c r="AB17" s="34">
        <v>2</v>
      </c>
      <c r="AC17" s="11"/>
      <c r="AD17" s="15"/>
      <c r="AE17" s="1" t="s">
        <v>215</v>
      </c>
      <c r="AF17" s="20">
        <v>2</v>
      </c>
      <c r="AG17" s="41">
        <f>SUM(T17:AF17)</f>
        <v>6</v>
      </c>
      <c r="AH17" s="41">
        <f>+S17+AG17</f>
        <v>10</v>
      </c>
      <c r="AI17" s="2"/>
    </row>
    <row r="18" spans="1:34" ht="14.25" thickBot="1">
      <c r="A18" s="31" t="s">
        <v>155</v>
      </c>
      <c r="B18" s="52" t="s">
        <v>144</v>
      </c>
      <c r="C18" s="15"/>
      <c r="D18" s="1"/>
      <c r="E18" s="1"/>
      <c r="F18" s="20" t="s">
        <v>274</v>
      </c>
      <c r="G18" s="15" t="s">
        <v>208</v>
      </c>
      <c r="H18" s="1"/>
      <c r="I18" s="1"/>
      <c r="J18" s="20"/>
      <c r="K18" s="15" t="s">
        <v>215</v>
      </c>
      <c r="L18" s="1" t="s">
        <v>215</v>
      </c>
      <c r="M18" s="20"/>
      <c r="N18" s="34"/>
      <c r="O18" s="1"/>
      <c r="P18" s="1"/>
      <c r="Q18" s="1"/>
      <c r="R18" s="11"/>
      <c r="S18" s="41">
        <f>SUM(C18:R18)</f>
        <v>0</v>
      </c>
      <c r="T18" s="34"/>
      <c r="U18" s="1"/>
      <c r="V18" s="11" t="s">
        <v>215</v>
      </c>
      <c r="W18" s="15">
        <v>1</v>
      </c>
      <c r="X18" s="1"/>
      <c r="Y18" s="1">
        <v>2</v>
      </c>
      <c r="Z18" s="1"/>
      <c r="AA18" s="20"/>
      <c r="AB18" s="34" t="s">
        <v>215</v>
      </c>
      <c r="AC18" s="11" t="s">
        <v>215</v>
      </c>
      <c r="AD18" s="15"/>
      <c r="AE18" s="1"/>
      <c r="AF18" s="20" t="s">
        <v>215</v>
      </c>
      <c r="AG18" s="41">
        <f>SUM(T18:AF18)</f>
        <v>3</v>
      </c>
      <c r="AH18" s="41">
        <f>+S18+AG18</f>
        <v>3</v>
      </c>
    </row>
    <row r="19" spans="1:34" ht="14.25" thickBot="1">
      <c r="A19" s="32" t="s">
        <v>141</v>
      </c>
      <c r="B19" s="53" t="s">
        <v>145</v>
      </c>
      <c r="C19" s="70" t="s">
        <v>274</v>
      </c>
      <c r="D19" s="22"/>
      <c r="E19" s="22"/>
      <c r="F19" s="23" t="s">
        <v>274</v>
      </c>
      <c r="G19" s="70">
        <v>1</v>
      </c>
      <c r="H19" s="22" t="s">
        <v>215</v>
      </c>
      <c r="I19" s="22"/>
      <c r="J19" s="23" t="s">
        <v>274</v>
      </c>
      <c r="K19" s="70">
        <v>1</v>
      </c>
      <c r="L19" s="22" t="s">
        <v>206</v>
      </c>
      <c r="M19" s="23" t="s">
        <v>211</v>
      </c>
      <c r="N19" s="35"/>
      <c r="O19" s="22">
        <v>1</v>
      </c>
      <c r="P19" s="22"/>
      <c r="Q19" s="22"/>
      <c r="R19" s="37"/>
      <c r="S19" s="12">
        <f>SUM(C19:R19)</f>
        <v>3</v>
      </c>
      <c r="T19" s="35" t="s">
        <v>210</v>
      </c>
      <c r="U19" s="22" t="s">
        <v>215</v>
      </c>
      <c r="V19" s="37"/>
      <c r="W19" s="70">
        <v>1</v>
      </c>
      <c r="X19" s="22" t="s">
        <v>274</v>
      </c>
      <c r="Y19" s="22"/>
      <c r="Z19" s="22"/>
      <c r="AA19" s="23" t="s">
        <v>215</v>
      </c>
      <c r="AB19" s="35" t="s">
        <v>274</v>
      </c>
      <c r="AC19" s="37"/>
      <c r="AD19" s="70"/>
      <c r="AE19" s="22"/>
      <c r="AF19" s="23"/>
      <c r="AG19" s="12">
        <f>SUM(T19:AF19)</f>
        <v>1</v>
      </c>
      <c r="AH19" s="41">
        <f>+S19+AG19</f>
        <v>4</v>
      </c>
    </row>
    <row r="20" spans="1:34" ht="14.25" thickBot="1">
      <c r="A20" s="30" t="s">
        <v>156</v>
      </c>
      <c r="B20" s="54" t="s">
        <v>150</v>
      </c>
      <c r="C20" s="131"/>
      <c r="D20" s="132"/>
      <c r="E20" s="132"/>
      <c r="F20" s="132"/>
      <c r="G20" s="132"/>
      <c r="H20" s="132"/>
      <c r="I20" s="132"/>
      <c r="J20" s="132"/>
      <c r="K20" s="132"/>
      <c r="L20" s="132"/>
      <c r="M20" s="132"/>
      <c r="N20" s="132"/>
      <c r="O20" s="132"/>
      <c r="P20" s="132"/>
      <c r="Q20" s="132"/>
      <c r="R20" s="132"/>
      <c r="S20" s="2" t="s">
        <v>206</v>
      </c>
      <c r="T20" s="133"/>
      <c r="U20" s="133"/>
      <c r="V20" s="133"/>
      <c r="W20" s="133"/>
      <c r="X20" s="133"/>
      <c r="Y20" s="133"/>
      <c r="Z20" s="133"/>
      <c r="AA20" s="133"/>
      <c r="AB20" s="133"/>
      <c r="AC20" s="133"/>
      <c r="AD20" s="133"/>
      <c r="AE20" s="133"/>
      <c r="AF20" s="133"/>
      <c r="AG20" s="133"/>
      <c r="AH20" s="50"/>
    </row>
    <row r="21" spans="1:34" ht="14.25" thickBot="1">
      <c r="A21" s="31" t="s">
        <v>157</v>
      </c>
      <c r="B21" s="55" t="s">
        <v>229</v>
      </c>
      <c r="C21" s="15">
        <v>1</v>
      </c>
      <c r="D21" s="1"/>
      <c r="E21" s="1" t="s">
        <v>215</v>
      </c>
      <c r="F21" s="20" t="s">
        <v>215</v>
      </c>
      <c r="G21" s="15"/>
      <c r="H21" s="1">
        <v>1</v>
      </c>
      <c r="I21" s="1"/>
      <c r="J21" s="20">
        <v>1</v>
      </c>
      <c r="K21" s="15"/>
      <c r="L21" s="1">
        <v>1</v>
      </c>
      <c r="M21" s="20">
        <v>1</v>
      </c>
      <c r="N21" s="34"/>
      <c r="O21" s="1">
        <v>1</v>
      </c>
      <c r="P21" s="1"/>
      <c r="Q21" s="1"/>
      <c r="R21" s="11"/>
      <c r="S21" s="12">
        <f aca="true" t="shared" si="0" ref="S21:S57">COUNT(C21:R21)</f>
        <v>6</v>
      </c>
      <c r="T21" s="13"/>
      <c r="U21" s="28"/>
      <c r="V21" s="36"/>
      <c r="W21" s="13"/>
      <c r="X21" s="28"/>
      <c r="Y21" s="28" t="s">
        <v>215</v>
      </c>
      <c r="Z21" s="28"/>
      <c r="AA21" s="29"/>
      <c r="AB21" s="33"/>
      <c r="AC21" s="36" t="s">
        <v>215</v>
      </c>
      <c r="AD21" s="13"/>
      <c r="AE21" s="28"/>
      <c r="AF21" s="29"/>
      <c r="AG21" s="12">
        <f>COUNT(T21:AF21)</f>
        <v>0</v>
      </c>
      <c r="AH21" s="41">
        <f aca="true" t="shared" si="1" ref="AH21:AH57">+S21+AG21</f>
        <v>6</v>
      </c>
    </row>
    <row r="22" spans="1:34" ht="14.25" thickBot="1">
      <c r="A22" s="31" t="s">
        <v>158</v>
      </c>
      <c r="B22" s="56" t="s">
        <v>230</v>
      </c>
      <c r="C22" s="15" t="s">
        <v>215</v>
      </c>
      <c r="D22" s="1">
        <v>1</v>
      </c>
      <c r="E22" s="1">
        <v>1</v>
      </c>
      <c r="F22" s="20" t="s">
        <v>215</v>
      </c>
      <c r="G22" s="15"/>
      <c r="H22" s="1">
        <v>1</v>
      </c>
      <c r="I22" s="1" t="s">
        <v>215</v>
      </c>
      <c r="J22" s="20">
        <v>1</v>
      </c>
      <c r="K22" s="15"/>
      <c r="L22" s="1">
        <v>1</v>
      </c>
      <c r="M22" s="20"/>
      <c r="N22" s="34">
        <v>1</v>
      </c>
      <c r="O22" s="1"/>
      <c r="P22" s="1">
        <v>1</v>
      </c>
      <c r="Q22" s="1">
        <v>1</v>
      </c>
      <c r="R22" s="11"/>
      <c r="S22" s="41">
        <f t="shared" si="0"/>
        <v>8</v>
      </c>
      <c r="T22" s="15"/>
      <c r="U22" s="1">
        <v>1</v>
      </c>
      <c r="V22" s="11">
        <v>1</v>
      </c>
      <c r="W22" s="15" t="s">
        <v>215</v>
      </c>
      <c r="X22" s="1">
        <v>1</v>
      </c>
      <c r="Y22" s="1"/>
      <c r="Z22" s="1" t="s">
        <v>215</v>
      </c>
      <c r="AA22" s="20"/>
      <c r="AB22" s="34"/>
      <c r="AC22" s="11">
        <v>1</v>
      </c>
      <c r="AD22" s="15">
        <v>1</v>
      </c>
      <c r="AE22" s="1">
        <v>1</v>
      </c>
      <c r="AF22" s="20"/>
      <c r="AG22" s="31">
        <f>COUNT(T22:AF22)</f>
        <v>6</v>
      </c>
      <c r="AH22" s="41">
        <f t="shared" si="1"/>
        <v>14</v>
      </c>
    </row>
    <row r="23" spans="1:35" ht="14.25" thickBot="1">
      <c r="A23" s="31" t="s">
        <v>18</v>
      </c>
      <c r="B23" s="59" t="s">
        <v>231</v>
      </c>
      <c r="C23" s="15"/>
      <c r="D23" s="1">
        <v>1</v>
      </c>
      <c r="E23" s="1"/>
      <c r="F23" s="20"/>
      <c r="G23" s="15"/>
      <c r="H23" s="1"/>
      <c r="I23" s="1"/>
      <c r="J23" s="20"/>
      <c r="K23" s="15"/>
      <c r="L23" s="1"/>
      <c r="M23" s="20"/>
      <c r="N23" s="34">
        <v>1</v>
      </c>
      <c r="O23" s="1"/>
      <c r="P23" s="1">
        <v>1</v>
      </c>
      <c r="Q23" s="1">
        <v>1</v>
      </c>
      <c r="R23" s="11"/>
      <c r="S23" s="41">
        <f t="shared" si="0"/>
        <v>4</v>
      </c>
      <c r="T23" s="15" t="s">
        <v>215</v>
      </c>
      <c r="U23" s="1"/>
      <c r="V23" s="11"/>
      <c r="W23" s="15" t="s">
        <v>215</v>
      </c>
      <c r="X23" s="1"/>
      <c r="Y23" s="1"/>
      <c r="Z23" s="1"/>
      <c r="AA23" s="20"/>
      <c r="AB23" s="34" t="s">
        <v>215</v>
      </c>
      <c r="AC23" s="11">
        <v>1</v>
      </c>
      <c r="AD23" s="15">
        <v>1</v>
      </c>
      <c r="AE23" s="1">
        <v>1</v>
      </c>
      <c r="AF23" s="20"/>
      <c r="AG23" s="12">
        <f>COUNT(T23:AF23)</f>
        <v>3</v>
      </c>
      <c r="AH23" s="41">
        <f t="shared" si="1"/>
        <v>7</v>
      </c>
      <c r="AI23" s="2"/>
    </row>
    <row r="24" spans="1:34" ht="14.25" thickBot="1">
      <c r="A24" s="32" t="s">
        <v>159</v>
      </c>
      <c r="B24" s="57" t="s">
        <v>232</v>
      </c>
      <c r="C24" s="70">
        <v>1</v>
      </c>
      <c r="D24" s="22" t="s">
        <v>215</v>
      </c>
      <c r="E24" s="22">
        <v>1</v>
      </c>
      <c r="F24" s="23"/>
      <c r="G24" s="70"/>
      <c r="H24" s="22"/>
      <c r="I24" s="22">
        <v>1</v>
      </c>
      <c r="J24" s="23"/>
      <c r="K24" s="70"/>
      <c r="L24" s="22">
        <v>1</v>
      </c>
      <c r="M24" s="23"/>
      <c r="N24" s="35" t="s">
        <v>215</v>
      </c>
      <c r="O24" s="22"/>
      <c r="P24" s="22">
        <v>1</v>
      </c>
      <c r="Q24" s="22">
        <v>1</v>
      </c>
      <c r="R24" s="37"/>
      <c r="S24" s="12">
        <f t="shared" si="0"/>
        <v>6</v>
      </c>
      <c r="T24" s="70"/>
      <c r="U24" s="22"/>
      <c r="V24" s="37">
        <v>1</v>
      </c>
      <c r="W24" s="70"/>
      <c r="X24" s="22">
        <v>1</v>
      </c>
      <c r="Y24" s="22" t="s">
        <v>215</v>
      </c>
      <c r="Z24" s="22"/>
      <c r="AA24" s="23"/>
      <c r="AB24" s="35" t="s">
        <v>215</v>
      </c>
      <c r="AC24" s="37">
        <v>1</v>
      </c>
      <c r="AD24" s="70"/>
      <c r="AE24" s="22"/>
      <c r="AF24" s="23"/>
      <c r="AG24" s="32">
        <f>COUNT(T24:AF24)</f>
        <v>3</v>
      </c>
      <c r="AH24" s="41">
        <f t="shared" si="1"/>
        <v>9</v>
      </c>
    </row>
    <row r="25" spans="1:34" ht="14.25" thickBot="1">
      <c r="A25" s="30" t="s">
        <v>156</v>
      </c>
      <c r="B25" s="54" t="s">
        <v>150</v>
      </c>
      <c r="C25" s="131"/>
      <c r="D25" s="132"/>
      <c r="E25" s="132"/>
      <c r="F25" s="132"/>
      <c r="G25" s="132"/>
      <c r="H25" s="132"/>
      <c r="I25" s="132"/>
      <c r="J25" s="132"/>
      <c r="K25" s="132"/>
      <c r="L25" s="132"/>
      <c r="M25" s="132"/>
      <c r="N25" s="132"/>
      <c r="O25" s="132"/>
      <c r="P25" s="132"/>
      <c r="Q25" s="132"/>
      <c r="R25" s="132"/>
      <c r="S25" s="2" t="s">
        <v>206</v>
      </c>
      <c r="T25" s="133"/>
      <c r="U25" s="133"/>
      <c r="V25" s="133"/>
      <c r="W25" s="133"/>
      <c r="X25" s="133"/>
      <c r="Y25" s="133"/>
      <c r="Z25" s="133"/>
      <c r="AA25" s="133"/>
      <c r="AB25" s="133"/>
      <c r="AC25" s="133"/>
      <c r="AD25" s="133"/>
      <c r="AE25" s="133"/>
      <c r="AF25" s="133"/>
      <c r="AG25" s="133"/>
      <c r="AH25" s="50"/>
    </row>
    <row r="26" spans="1:34" ht="14.25" thickBot="1">
      <c r="A26" s="31" t="s">
        <v>157</v>
      </c>
      <c r="B26" s="55" t="s">
        <v>233</v>
      </c>
      <c r="C26" s="15"/>
      <c r="D26" s="1"/>
      <c r="E26" s="1" t="s">
        <v>215</v>
      </c>
      <c r="F26" s="20"/>
      <c r="G26" s="15"/>
      <c r="H26" s="1"/>
      <c r="I26" s="1">
        <v>1</v>
      </c>
      <c r="J26" s="20"/>
      <c r="K26" s="15"/>
      <c r="L26" s="1"/>
      <c r="M26" s="20"/>
      <c r="N26" s="34">
        <v>1</v>
      </c>
      <c r="O26" s="1"/>
      <c r="P26" s="1" t="s">
        <v>215</v>
      </c>
      <c r="Q26" s="1"/>
      <c r="R26" s="11">
        <v>1</v>
      </c>
      <c r="S26" s="12">
        <f t="shared" si="0"/>
        <v>3</v>
      </c>
      <c r="T26" s="13"/>
      <c r="U26" s="28"/>
      <c r="V26" s="36"/>
      <c r="W26" s="13"/>
      <c r="X26" s="28"/>
      <c r="Y26" s="28"/>
      <c r="Z26" s="28"/>
      <c r="AA26" s="29"/>
      <c r="AB26" s="33">
        <v>1</v>
      </c>
      <c r="AC26" s="36"/>
      <c r="AD26" s="13"/>
      <c r="AE26" s="28"/>
      <c r="AF26" s="29">
        <v>1</v>
      </c>
      <c r="AG26" s="12">
        <f>COUNT(T26:AF26)</f>
        <v>2</v>
      </c>
      <c r="AH26" s="41">
        <f t="shared" si="1"/>
        <v>5</v>
      </c>
    </row>
    <row r="27" spans="1:34" ht="14.25" thickBot="1">
      <c r="A27" s="31" t="s">
        <v>158</v>
      </c>
      <c r="B27" s="56" t="s">
        <v>234</v>
      </c>
      <c r="C27" s="15"/>
      <c r="D27" s="1"/>
      <c r="E27" s="1"/>
      <c r="F27" s="20">
        <v>1</v>
      </c>
      <c r="G27" s="15"/>
      <c r="H27" s="1"/>
      <c r="I27" s="1"/>
      <c r="J27" s="20"/>
      <c r="K27" s="15"/>
      <c r="L27" s="1"/>
      <c r="M27" s="20">
        <v>1</v>
      </c>
      <c r="N27" s="34">
        <v>1</v>
      </c>
      <c r="O27" s="1"/>
      <c r="P27" s="1" t="s">
        <v>215</v>
      </c>
      <c r="Q27" s="1"/>
      <c r="R27" s="11"/>
      <c r="S27" s="41">
        <f t="shared" si="0"/>
        <v>3</v>
      </c>
      <c r="T27" s="15">
        <v>1</v>
      </c>
      <c r="U27" s="1"/>
      <c r="V27" s="11"/>
      <c r="W27" s="15"/>
      <c r="X27" s="1"/>
      <c r="Y27" s="1"/>
      <c r="Z27" s="1"/>
      <c r="AA27" s="20" t="s">
        <v>215</v>
      </c>
      <c r="AB27" s="34"/>
      <c r="AC27" s="11"/>
      <c r="AD27" s="15"/>
      <c r="AE27" s="1"/>
      <c r="AF27" s="20">
        <v>1</v>
      </c>
      <c r="AG27" s="31">
        <f>COUNT(T27:AF27)</f>
        <v>2</v>
      </c>
      <c r="AH27" s="41">
        <f t="shared" si="1"/>
        <v>5</v>
      </c>
    </row>
    <row r="28" spans="1:34" ht="14.25" thickBot="1">
      <c r="A28" s="31" t="s">
        <v>47</v>
      </c>
      <c r="B28" s="55" t="s">
        <v>235</v>
      </c>
      <c r="C28" s="15"/>
      <c r="D28" s="1"/>
      <c r="E28" s="1"/>
      <c r="F28" s="20">
        <v>1</v>
      </c>
      <c r="G28" s="15"/>
      <c r="H28" s="1"/>
      <c r="I28" s="1" t="s">
        <v>215</v>
      </c>
      <c r="J28" s="20"/>
      <c r="K28" s="15"/>
      <c r="L28" s="1" t="s">
        <v>215</v>
      </c>
      <c r="M28" s="20">
        <v>1</v>
      </c>
      <c r="N28" s="34"/>
      <c r="O28" s="1"/>
      <c r="P28" s="1" t="s">
        <v>215</v>
      </c>
      <c r="Q28" s="1"/>
      <c r="R28" s="11"/>
      <c r="S28" s="41">
        <f t="shared" si="0"/>
        <v>2</v>
      </c>
      <c r="T28" s="15">
        <v>1</v>
      </c>
      <c r="U28" s="1"/>
      <c r="V28" s="11">
        <v>1</v>
      </c>
      <c r="W28" s="15">
        <v>1</v>
      </c>
      <c r="X28" s="1">
        <v>1</v>
      </c>
      <c r="Y28" s="1"/>
      <c r="Z28" s="1"/>
      <c r="AA28" s="20" t="s">
        <v>215</v>
      </c>
      <c r="AB28" s="34"/>
      <c r="AC28" s="11"/>
      <c r="AD28" s="15"/>
      <c r="AE28" s="1"/>
      <c r="AF28" s="20"/>
      <c r="AG28" s="12">
        <f>COUNT(T28:AF28)</f>
        <v>4</v>
      </c>
      <c r="AH28" s="41">
        <f t="shared" si="1"/>
        <v>6</v>
      </c>
    </row>
    <row r="29" spans="1:34" ht="14.25" thickBot="1">
      <c r="A29" s="32" t="s">
        <v>164</v>
      </c>
      <c r="B29" s="60" t="s">
        <v>236</v>
      </c>
      <c r="C29" s="70"/>
      <c r="D29" s="22"/>
      <c r="E29" s="22" t="s">
        <v>215</v>
      </c>
      <c r="F29" s="23">
        <v>1</v>
      </c>
      <c r="G29" s="70"/>
      <c r="H29" s="22"/>
      <c r="I29" s="22">
        <v>1</v>
      </c>
      <c r="J29" s="23"/>
      <c r="K29" s="70"/>
      <c r="L29" s="22">
        <v>1</v>
      </c>
      <c r="M29" s="23">
        <v>1</v>
      </c>
      <c r="N29" s="35"/>
      <c r="O29" s="22"/>
      <c r="P29" s="22"/>
      <c r="Q29" s="22"/>
      <c r="R29" s="37">
        <v>1</v>
      </c>
      <c r="S29" s="12">
        <f t="shared" si="0"/>
        <v>5</v>
      </c>
      <c r="T29" s="70">
        <v>1</v>
      </c>
      <c r="U29" s="22"/>
      <c r="V29" s="37"/>
      <c r="W29" s="70"/>
      <c r="X29" s="22">
        <v>1</v>
      </c>
      <c r="Y29" s="22"/>
      <c r="Z29" s="22"/>
      <c r="AA29" s="23"/>
      <c r="AB29" s="35">
        <v>1</v>
      </c>
      <c r="AC29" s="37"/>
      <c r="AD29" s="70"/>
      <c r="AE29" s="22"/>
      <c r="AF29" s="23">
        <v>1</v>
      </c>
      <c r="AG29" s="32">
        <f>COUNT(T29:AF29)</f>
        <v>4</v>
      </c>
      <c r="AH29" s="41">
        <f t="shared" si="1"/>
        <v>9</v>
      </c>
    </row>
    <row r="30" spans="1:34" ht="14.25" thickBot="1">
      <c r="A30" s="30" t="s">
        <v>167</v>
      </c>
      <c r="B30" s="54" t="s">
        <v>150</v>
      </c>
      <c r="C30" s="131"/>
      <c r="D30" s="132"/>
      <c r="E30" s="132"/>
      <c r="F30" s="132"/>
      <c r="G30" s="132"/>
      <c r="H30" s="132"/>
      <c r="I30" s="132"/>
      <c r="J30" s="132"/>
      <c r="K30" s="132"/>
      <c r="L30" s="132"/>
      <c r="M30" s="132"/>
      <c r="N30" s="132"/>
      <c r="O30" s="132"/>
      <c r="P30" s="132"/>
      <c r="Q30" s="132"/>
      <c r="R30" s="132"/>
      <c r="S30" s="2" t="s">
        <v>206</v>
      </c>
      <c r="T30" s="133"/>
      <c r="U30" s="133"/>
      <c r="V30" s="133"/>
      <c r="W30" s="133"/>
      <c r="X30" s="133"/>
      <c r="Y30" s="133"/>
      <c r="Z30" s="133"/>
      <c r="AA30" s="133"/>
      <c r="AB30" s="133"/>
      <c r="AC30" s="133"/>
      <c r="AD30" s="133"/>
      <c r="AE30" s="133"/>
      <c r="AF30" s="133"/>
      <c r="AG30" s="133"/>
      <c r="AH30" s="50"/>
    </row>
    <row r="31" spans="1:34" ht="14.25" thickBot="1">
      <c r="A31" s="31" t="s">
        <v>168</v>
      </c>
      <c r="B31" s="59" t="s">
        <v>237</v>
      </c>
      <c r="C31" s="15"/>
      <c r="D31" s="1"/>
      <c r="E31" s="1"/>
      <c r="F31" s="20"/>
      <c r="G31" s="15"/>
      <c r="H31" s="1"/>
      <c r="I31" s="1"/>
      <c r="J31" s="20"/>
      <c r="K31" s="15" t="s">
        <v>215</v>
      </c>
      <c r="L31" s="1" t="s">
        <v>215</v>
      </c>
      <c r="M31" s="20"/>
      <c r="N31" s="34"/>
      <c r="O31" s="1"/>
      <c r="P31" s="1"/>
      <c r="Q31" s="1"/>
      <c r="R31" s="11"/>
      <c r="S31" s="12">
        <f t="shared" si="0"/>
        <v>0</v>
      </c>
      <c r="T31" s="13"/>
      <c r="U31" s="28"/>
      <c r="V31" s="36"/>
      <c r="W31" s="13">
        <v>1</v>
      </c>
      <c r="X31" s="28"/>
      <c r="Y31" s="28">
        <v>1</v>
      </c>
      <c r="Z31" s="28"/>
      <c r="AA31" s="29"/>
      <c r="AB31" s="33"/>
      <c r="AC31" s="36"/>
      <c r="AD31" s="13"/>
      <c r="AE31" s="28"/>
      <c r="AF31" s="29" t="s">
        <v>215</v>
      </c>
      <c r="AG31" s="12">
        <f>COUNT(T31:AF31)</f>
        <v>2</v>
      </c>
      <c r="AH31" s="41">
        <f t="shared" si="1"/>
        <v>2</v>
      </c>
    </row>
    <row r="32" spans="1:34" ht="14.25" thickBot="1">
      <c r="A32" s="32" t="s">
        <v>169</v>
      </c>
      <c r="B32" s="60" t="s">
        <v>238</v>
      </c>
      <c r="C32" s="70"/>
      <c r="D32" s="22"/>
      <c r="E32" s="22"/>
      <c r="F32" s="23">
        <v>1</v>
      </c>
      <c r="G32" s="70"/>
      <c r="H32" s="22"/>
      <c r="I32" s="22"/>
      <c r="J32" s="23"/>
      <c r="K32" s="70"/>
      <c r="L32" s="22" t="s">
        <v>215</v>
      </c>
      <c r="M32" s="23"/>
      <c r="N32" s="35"/>
      <c r="O32" s="22"/>
      <c r="P32" s="22"/>
      <c r="Q32" s="22"/>
      <c r="R32" s="37"/>
      <c r="S32" s="12">
        <f t="shared" si="0"/>
        <v>1</v>
      </c>
      <c r="T32" s="70"/>
      <c r="U32" s="22"/>
      <c r="V32" s="37" t="s">
        <v>215</v>
      </c>
      <c r="W32" s="70"/>
      <c r="X32" s="22"/>
      <c r="Y32" s="22">
        <v>1</v>
      </c>
      <c r="Z32" s="22"/>
      <c r="AA32" s="23"/>
      <c r="AB32" s="35"/>
      <c r="AC32" s="37"/>
      <c r="AD32" s="70"/>
      <c r="AE32" s="22"/>
      <c r="AF32" s="23" t="s">
        <v>215</v>
      </c>
      <c r="AG32" s="32">
        <f>COUNT(T32:AF32)</f>
        <v>1</v>
      </c>
      <c r="AH32" s="41">
        <f t="shared" si="1"/>
        <v>2</v>
      </c>
    </row>
    <row r="33" spans="1:34" ht="14.25" thickBot="1">
      <c r="A33" s="30" t="s">
        <v>173</v>
      </c>
      <c r="B33" s="54" t="s">
        <v>150</v>
      </c>
      <c r="C33" s="131"/>
      <c r="D33" s="132"/>
      <c r="E33" s="132"/>
      <c r="F33" s="132"/>
      <c r="G33" s="132"/>
      <c r="H33" s="132"/>
      <c r="I33" s="132"/>
      <c r="J33" s="132"/>
      <c r="K33" s="132"/>
      <c r="L33" s="132"/>
      <c r="M33" s="132"/>
      <c r="N33" s="132"/>
      <c r="O33" s="132"/>
      <c r="P33" s="132"/>
      <c r="Q33" s="132"/>
      <c r="R33" s="132"/>
      <c r="S33" s="2" t="s">
        <v>206</v>
      </c>
      <c r="T33" s="133"/>
      <c r="U33" s="133"/>
      <c r="V33" s="133"/>
      <c r="W33" s="133"/>
      <c r="X33" s="133"/>
      <c r="Y33" s="133"/>
      <c r="Z33" s="133"/>
      <c r="AA33" s="133"/>
      <c r="AB33" s="133"/>
      <c r="AC33" s="133"/>
      <c r="AD33" s="133"/>
      <c r="AE33" s="133"/>
      <c r="AF33" s="133"/>
      <c r="AG33" s="133"/>
      <c r="AH33" s="50"/>
    </row>
    <row r="34" spans="1:34" ht="14.25" thickBot="1">
      <c r="A34" s="31" t="s">
        <v>174</v>
      </c>
      <c r="B34" s="52" t="s">
        <v>239</v>
      </c>
      <c r="C34" s="15"/>
      <c r="D34" s="1"/>
      <c r="E34" s="1"/>
      <c r="F34" s="20">
        <v>1</v>
      </c>
      <c r="G34" s="15"/>
      <c r="H34" s="1" t="s">
        <v>215</v>
      </c>
      <c r="I34" s="1"/>
      <c r="J34" s="20"/>
      <c r="K34" s="15">
        <v>1</v>
      </c>
      <c r="L34" s="1"/>
      <c r="M34" s="20" t="s">
        <v>215</v>
      </c>
      <c r="N34" s="34"/>
      <c r="O34" s="1">
        <v>1</v>
      </c>
      <c r="P34" s="1"/>
      <c r="Q34" s="1"/>
      <c r="R34" s="11"/>
      <c r="S34" s="41">
        <f t="shared" si="0"/>
        <v>3</v>
      </c>
      <c r="T34" s="13">
        <v>1</v>
      </c>
      <c r="U34" s="28" t="s">
        <v>215</v>
      </c>
      <c r="V34" s="36"/>
      <c r="W34" s="13"/>
      <c r="X34" s="28"/>
      <c r="Y34" s="28"/>
      <c r="Z34" s="28"/>
      <c r="AA34" s="29"/>
      <c r="AB34" s="33"/>
      <c r="AC34" s="36"/>
      <c r="AD34" s="13"/>
      <c r="AE34" s="28"/>
      <c r="AF34" s="29"/>
      <c r="AG34" s="12">
        <f>COUNT(T34:AF34)</f>
        <v>1</v>
      </c>
      <c r="AH34" s="41">
        <f t="shared" si="1"/>
        <v>4</v>
      </c>
    </row>
    <row r="35" spans="1:34" ht="14.25" thickBot="1">
      <c r="A35" s="31" t="s">
        <v>215</v>
      </c>
      <c r="B35" s="52" t="s">
        <v>240</v>
      </c>
      <c r="C35" s="15"/>
      <c r="D35" s="1"/>
      <c r="E35" s="1"/>
      <c r="F35" s="20"/>
      <c r="G35" s="15"/>
      <c r="H35" s="1"/>
      <c r="I35" s="1"/>
      <c r="J35" s="20"/>
      <c r="K35" s="15">
        <v>1</v>
      </c>
      <c r="L35" s="1"/>
      <c r="M35" s="20"/>
      <c r="N35" s="34"/>
      <c r="O35" s="1"/>
      <c r="P35" s="1"/>
      <c r="Q35" s="1"/>
      <c r="R35" s="11"/>
      <c r="S35" s="41">
        <f t="shared" si="0"/>
        <v>1</v>
      </c>
      <c r="T35" s="15">
        <v>1</v>
      </c>
      <c r="U35" s="1" t="s">
        <v>215</v>
      </c>
      <c r="V35" s="11"/>
      <c r="W35" s="15"/>
      <c r="X35" s="1">
        <v>1</v>
      </c>
      <c r="Y35" s="1"/>
      <c r="Z35" s="1"/>
      <c r="AA35" s="20"/>
      <c r="AB35" s="34">
        <v>1</v>
      </c>
      <c r="AC35" s="11"/>
      <c r="AD35" s="15"/>
      <c r="AE35" s="1"/>
      <c r="AF35" s="20"/>
      <c r="AG35" s="12">
        <f>COUNT(T35:AF35)</f>
        <v>3</v>
      </c>
      <c r="AH35" s="41">
        <f t="shared" si="1"/>
        <v>4</v>
      </c>
    </row>
    <row r="36" spans="1:34" ht="14.25" thickBot="1">
      <c r="A36" s="32" t="s">
        <v>175</v>
      </c>
      <c r="B36" s="53" t="s">
        <v>241</v>
      </c>
      <c r="C36" s="70"/>
      <c r="D36" s="22"/>
      <c r="E36" s="22"/>
      <c r="F36" s="23"/>
      <c r="G36" s="70">
        <v>1</v>
      </c>
      <c r="H36" s="22"/>
      <c r="I36" s="22"/>
      <c r="J36" s="23"/>
      <c r="K36" s="70">
        <v>1</v>
      </c>
      <c r="L36" s="22"/>
      <c r="M36" s="23" t="s">
        <v>215</v>
      </c>
      <c r="N36" s="35"/>
      <c r="O36" s="22">
        <v>1</v>
      </c>
      <c r="P36" s="22"/>
      <c r="Q36" s="22"/>
      <c r="R36" s="37"/>
      <c r="S36" s="12">
        <f t="shared" si="0"/>
        <v>3</v>
      </c>
      <c r="T36" s="70"/>
      <c r="U36" s="22" t="s">
        <v>215</v>
      </c>
      <c r="V36" s="37"/>
      <c r="W36" s="70">
        <v>1</v>
      </c>
      <c r="X36" s="22">
        <v>1</v>
      </c>
      <c r="Y36" s="22"/>
      <c r="Z36" s="22"/>
      <c r="AA36" s="23"/>
      <c r="AB36" s="35"/>
      <c r="AC36" s="37"/>
      <c r="AD36" s="70"/>
      <c r="AE36" s="22"/>
      <c r="AF36" s="23"/>
      <c r="AG36" s="32">
        <f>COUNT(T36:AF36)</f>
        <v>2</v>
      </c>
      <c r="AH36" s="41">
        <f t="shared" si="1"/>
        <v>5</v>
      </c>
    </row>
    <row r="37" spans="1:34" ht="14.25" thickBot="1">
      <c r="A37" s="30"/>
      <c r="B37" s="61" t="s">
        <v>183</v>
      </c>
      <c r="C37" s="131"/>
      <c r="D37" s="132"/>
      <c r="E37" s="132"/>
      <c r="F37" s="132"/>
      <c r="G37" s="132"/>
      <c r="H37" s="132"/>
      <c r="I37" s="132"/>
      <c r="J37" s="132"/>
      <c r="K37" s="132"/>
      <c r="L37" s="132"/>
      <c r="M37" s="132"/>
      <c r="N37" s="132"/>
      <c r="O37" s="132"/>
      <c r="P37" s="132"/>
      <c r="Q37" s="132"/>
      <c r="R37" s="132"/>
      <c r="S37" s="2" t="s">
        <v>206</v>
      </c>
      <c r="T37" s="133"/>
      <c r="U37" s="133"/>
      <c r="V37" s="133"/>
      <c r="W37" s="133"/>
      <c r="X37" s="133"/>
      <c r="Y37" s="133"/>
      <c r="Z37" s="133"/>
      <c r="AA37" s="133"/>
      <c r="AB37" s="133"/>
      <c r="AC37" s="133"/>
      <c r="AD37" s="133"/>
      <c r="AE37" s="133"/>
      <c r="AF37" s="133"/>
      <c r="AG37" s="133"/>
      <c r="AH37" s="50"/>
    </row>
    <row r="38" spans="1:34" ht="14.25" thickBot="1">
      <c r="A38" s="31"/>
      <c r="B38" s="55" t="s">
        <v>176</v>
      </c>
      <c r="C38" s="15"/>
      <c r="D38" s="1"/>
      <c r="E38" s="1" t="s">
        <v>215</v>
      </c>
      <c r="F38" s="20">
        <v>1</v>
      </c>
      <c r="G38" s="15">
        <v>1</v>
      </c>
      <c r="H38" s="1"/>
      <c r="I38" s="1"/>
      <c r="J38" s="20"/>
      <c r="K38" s="15">
        <v>1</v>
      </c>
      <c r="L38" s="1" t="s">
        <v>215</v>
      </c>
      <c r="M38" s="20">
        <v>1</v>
      </c>
      <c r="N38" s="34"/>
      <c r="O38" s="1">
        <v>1</v>
      </c>
      <c r="P38" s="1"/>
      <c r="Q38" s="1"/>
      <c r="R38" s="11"/>
      <c r="S38" s="41">
        <f t="shared" si="0"/>
        <v>5</v>
      </c>
      <c r="T38" s="13"/>
      <c r="U38" s="28" t="s">
        <v>215</v>
      </c>
      <c r="V38" s="36"/>
      <c r="W38" s="13"/>
      <c r="X38" s="28">
        <v>1</v>
      </c>
      <c r="Y38" s="28"/>
      <c r="Z38" s="28"/>
      <c r="AA38" s="29" t="s">
        <v>215</v>
      </c>
      <c r="AB38" s="33"/>
      <c r="AC38" s="36"/>
      <c r="AD38" s="13"/>
      <c r="AE38" s="28"/>
      <c r="AF38" s="29"/>
      <c r="AG38" s="12">
        <f aca="true" t="shared" si="2" ref="AG38:AG45">COUNT(T38:AF38)</f>
        <v>1</v>
      </c>
      <c r="AH38" s="41">
        <f t="shared" si="1"/>
        <v>6</v>
      </c>
    </row>
    <row r="39" spans="1:34" ht="14.25" thickBot="1">
      <c r="A39" s="31" t="s">
        <v>112</v>
      </c>
      <c r="B39" s="55" t="s">
        <v>177</v>
      </c>
      <c r="C39" s="15"/>
      <c r="D39" s="1" t="s">
        <v>215</v>
      </c>
      <c r="E39" s="1">
        <v>1</v>
      </c>
      <c r="F39" s="20"/>
      <c r="G39" s="15">
        <v>1</v>
      </c>
      <c r="H39" s="1" t="s">
        <v>215</v>
      </c>
      <c r="I39" s="1">
        <v>1</v>
      </c>
      <c r="J39" s="20"/>
      <c r="K39" s="15"/>
      <c r="L39" s="1"/>
      <c r="M39" s="20">
        <v>1</v>
      </c>
      <c r="N39" s="34"/>
      <c r="O39" s="1"/>
      <c r="P39" s="1"/>
      <c r="Q39" s="1">
        <v>1</v>
      </c>
      <c r="R39" s="11"/>
      <c r="S39" s="41">
        <f t="shared" si="0"/>
        <v>5</v>
      </c>
      <c r="T39" s="15"/>
      <c r="U39" s="1" t="s">
        <v>215</v>
      </c>
      <c r="V39" s="11" t="s">
        <v>215</v>
      </c>
      <c r="W39" s="15"/>
      <c r="X39" s="1" t="s">
        <v>215</v>
      </c>
      <c r="Y39" s="1">
        <v>1</v>
      </c>
      <c r="Z39" s="1"/>
      <c r="AA39" s="20" t="s">
        <v>215</v>
      </c>
      <c r="AB39" s="34">
        <v>1</v>
      </c>
      <c r="AC39" s="11" t="s">
        <v>215</v>
      </c>
      <c r="AD39" s="15"/>
      <c r="AE39" s="1"/>
      <c r="AF39" s="20"/>
      <c r="AG39" s="31">
        <f t="shared" si="2"/>
        <v>2</v>
      </c>
      <c r="AH39" s="41">
        <f t="shared" si="1"/>
        <v>7</v>
      </c>
    </row>
    <row r="40" spans="1:34" ht="14.25" thickBot="1">
      <c r="A40" s="31"/>
      <c r="B40" s="55" t="s">
        <v>178</v>
      </c>
      <c r="C40" s="15">
        <v>1</v>
      </c>
      <c r="D40" s="1"/>
      <c r="E40" s="1"/>
      <c r="F40" s="20"/>
      <c r="G40" s="15"/>
      <c r="H40" s="1"/>
      <c r="I40" s="1"/>
      <c r="J40" s="20"/>
      <c r="K40" s="15">
        <v>1</v>
      </c>
      <c r="L40" s="1"/>
      <c r="M40" s="20"/>
      <c r="N40" s="34" t="s">
        <v>215</v>
      </c>
      <c r="O40" s="1"/>
      <c r="P40" s="1"/>
      <c r="Q40" s="1" t="s">
        <v>215</v>
      </c>
      <c r="R40" s="11"/>
      <c r="S40" s="41">
        <f t="shared" si="0"/>
        <v>2</v>
      </c>
      <c r="T40" s="15">
        <v>1</v>
      </c>
      <c r="U40" s="1"/>
      <c r="V40" s="11"/>
      <c r="W40" s="15">
        <v>1</v>
      </c>
      <c r="X40" s="1">
        <v>1</v>
      </c>
      <c r="Y40" s="1"/>
      <c r="Z40" s="1"/>
      <c r="AA40" s="20"/>
      <c r="AB40" s="34"/>
      <c r="AC40" s="11"/>
      <c r="AD40" s="15"/>
      <c r="AE40" s="1"/>
      <c r="AF40" s="20"/>
      <c r="AG40" s="12">
        <f t="shared" si="2"/>
        <v>3</v>
      </c>
      <c r="AH40" s="41">
        <f t="shared" si="1"/>
        <v>5</v>
      </c>
    </row>
    <row r="41" spans="1:35" ht="14.25" thickBot="1">
      <c r="A41" s="31"/>
      <c r="B41" s="55" t="s">
        <v>179</v>
      </c>
      <c r="C41" s="15" t="s">
        <v>215</v>
      </c>
      <c r="D41" s="1"/>
      <c r="E41" s="1">
        <v>1</v>
      </c>
      <c r="F41" s="20"/>
      <c r="G41" s="15"/>
      <c r="H41" s="1"/>
      <c r="I41" s="1"/>
      <c r="J41" s="20" t="s">
        <v>215</v>
      </c>
      <c r="K41" s="15"/>
      <c r="L41" s="1"/>
      <c r="M41" s="20"/>
      <c r="N41" s="34">
        <v>1</v>
      </c>
      <c r="O41" s="1" t="s">
        <v>215</v>
      </c>
      <c r="P41" s="1">
        <v>1</v>
      </c>
      <c r="Q41" s="1">
        <v>1</v>
      </c>
      <c r="R41" s="11" t="s">
        <v>215</v>
      </c>
      <c r="S41" s="41">
        <f t="shared" si="0"/>
        <v>4</v>
      </c>
      <c r="T41" s="15"/>
      <c r="U41" s="1"/>
      <c r="V41" s="11"/>
      <c r="W41" s="15"/>
      <c r="X41" s="1">
        <v>1</v>
      </c>
      <c r="Y41" s="1">
        <v>1</v>
      </c>
      <c r="Z41" s="1"/>
      <c r="AA41" s="20"/>
      <c r="AB41" s="34"/>
      <c r="AC41" s="11"/>
      <c r="AD41" s="15"/>
      <c r="AE41" s="1"/>
      <c r="AF41" s="20"/>
      <c r="AG41" s="31">
        <f t="shared" si="2"/>
        <v>2</v>
      </c>
      <c r="AH41" s="41">
        <f t="shared" si="1"/>
        <v>6</v>
      </c>
      <c r="AI41" s="2"/>
    </row>
    <row r="42" spans="1:34" ht="14.25" thickBot="1">
      <c r="A42" s="31" t="s">
        <v>191</v>
      </c>
      <c r="B42" s="55" t="s">
        <v>180</v>
      </c>
      <c r="C42" s="15"/>
      <c r="D42" s="1"/>
      <c r="E42" s="1"/>
      <c r="F42" s="20" t="s">
        <v>215</v>
      </c>
      <c r="G42" s="15"/>
      <c r="H42" s="1"/>
      <c r="I42" s="1"/>
      <c r="J42" s="20">
        <v>1</v>
      </c>
      <c r="K42" s="15"/>
      <c r="L42" s="1"/>
      <c r="M42" s="20"/>
      <c r="N42" s="34"/>
      <c r="O42" s="1"/>
      <c r="P42" s="1"/>
      <c r="Q42" s="1"/>
      <c r="R42" s="11"/>
      <c r="S42" s="41">
        <f t="shared" si="0"/>
        <v>1</v>
      </c>
      <c r="T42" s="15">
        <v>1</v>
      </c>
      <c r="U42" s="1"/>
      <c r="V42" s="11"/>
      <c r="W42" s="15"/>
      <c r="X42" s="1"/>
      <c r="Y42" s="1">
        <v>1</v>
      </c>
      <c r="Z42" s="1" t="s">
        <v>215</v>
      </c>
      <c r="AA42" s="20"/>
      <c r="AB42" s="34"/>
      <c r="AC42" s="11">
        <v>1</v>
      </c>
      <c r="AD42" s="15"/>
      <c r="AE42" s="1"/>
      <c r="AF42" s="20"/>
      <c r="AG42" s="12">
        <f t="shared" si="2"/>
        <v>3</v>
      </c>
      <c r="AH42" s="41">
        <f t="shared" si="1"/>
        <v>4</v>
      </c>
    </row>
    <row r="43" spans="1:35" ht="14.25" thickBot="1">
      <c r="A43" s="31"/>
      <c r="B43" s="55" t="s">
        <v>242</v>
      </c>
      <c r="C43" s="15">
        <v>1</v>
      </c>
      <c r="D43" s="1">
        <v>1</v>
      </c>
      <c r="E43" s="1">
        <v>1</v>
      </c>
      <c r="F43" s="20">
        <v>1</v>
      </c>
      <c r="G43" s="15"/>
      <c r="H43" s="1">
        <v>1</v>
      </c>
      <c r="I43" s="1">
        <v>1</v>
      </c>
      <c r="J43" s="20"/>
      <c r="K43" s="15"/>
      <c r="L43" s="1"/>
      <c r="M43" s="20"/>
      <c r="N43" s="34">
        <v>1</v>
      </c>
      <c r="O43" s="1">
        <v>1</v>
      </c>
      <c r="P43" s="1">
        <v>1</v>
      </c>
      <c r="Q43" s="1">
        <v>1</v>
      </c>
      <c r="R43" s="11"/>
      <c r="S43" s="41">
        <f t="shared" si="0"/>
        <v>10</v>
      </c>
      <c r="T43" s="15"/>
      <c r="U43" s="1">
        <v>1</v>
      </c>
      <c r="V43" s="11">
        <v>1</v>
      </c>
      <c r="W43" s="15"/>
      <c r="X43" s="1"/>
      <c r="Y43" s="1" t="s">
        <v>215</v>
      </c>
      <c r="Z43" s="1"/>
      <c r="AA43" s="20" t="s">
        <v>215</v>
      </c>
      <c r="AB43" s="34">
        <v>1</v>
      </c>
      <c r="AC43" s="11">
        <v>1</v>
      </c>
      <c r="AD43" s="15"/>
      <c r="AE43" s="1"/>
      <c r="AF43" s="20">
        <v>1</v>
      </c>
      <c r="AG43" s="31">
        <f t="shared" si="2"/>
        <v>5</v>
      </c>
      <c r="AH43" s="41">
        <f t="shared" si="1"/>
        <v>15</v>
      </c>
      <c r="AI43" s="2"/>
    </row>
    <row r="44" spans="1:34" ht="14.25" thickBot="1">
      <c r="A44" s="31"/>
      <c r="B44" s="55" t="s">
        <v>182</v>
      </c>
      <c r="C44" s="15">
        <v>1</v>
      </c>
      <c r="D44" s="1">
        <v>1</v>
      </c>
      <c r="E44" s="1"/>
      <c r="F44" s="20"/>
      <c r="G44" s="15" t="s">
        <v>215</v>
      </c>
      <c r="H44" s="1" t="s">
        <v>215</v>
      </c>
      <c r="I44" s="1">
        <v>1</v>
      </c>
      <c r="J44" s="20">
        <v>1</v>
      </c>
      <c r="K44" s="15"/>
      <c r="L44" s="1"/>
      <c r="M44" s="20"/>
      <c r="N44" s="34">
        <v>1</v>
      </c>
      <c r="O44" s="1"/>
      <c r="P44" s="1"/>
      <c r="Q44" s="1"/>
      <c r="R44" s="11"/>
      <c r="S44" s="41">
        <f t="shared" si="0"/>
        <v>5</v>
      </c>
      <c r="T44" s="15" t="s">
        <v>215</v>
      </c>
      <c r="U44" s="1"/>
      <c r="V44" s="11"/>
      <c r="W44" s="15"/>
      <c r="X44" s="1"/>
      <c r="Y44" s="1"/>
      <c r="Z44" s="1"/>
      <c r="AA44" s="20"/>
      <c r="AB44" s="34">
        <v>1</v>
      </c>
      <c r="AC44" s="11"/>
      <c r="AD44" s="15">
        <v>1</v>
      </c>
      <c r="AE44" s="1">
        <v>1</v>
      </c>
      <c r="AF44" s="20"/>
      <c r="AG44" s="12">
        <f t="shared" si="2"/>
        <v>3</v>
      </c>
      <c r="AH44" s="41">
        <f t="shared" si="1"/>
        <v>8</v>
      </c>
    </row>
    <row r="45" spans="1:35" ht="14.25" thickBot="1">
      <c r="A45" s="31" t="s">
        <v>192</v>
      </c>
      <c r="B45" s="55" t="s">
        <v>243</v>
      </c>
      <c r="C45" s="15"/>
      <c r="D45" s="1"/>
      <c r="E45" s="1"/>
      <c r="F45" s="20">
        <v>1</v>
      </c>
      <c r="G45" s="15"/>
      <c r="H45" s="1"/>
      <c r="I45" s="1"/>
      <c r="J45" s="20">
        <v>1</v>
      </c>
      <c r="K45" s="15"/>
      <c r="L45" s="1"/>
      <c r="M45" s="20"/>
      <c r="N45" s="34"/>
      <c r="O45" s="1"/>
      <c r="P45" s="1" t="s">
        <v>215</v>
      </c>
      <c r="Q45" s="1">
        <v>1</v>
      </c>
      <c r="R45" s="11"/>
      <c r="S45" s="12">
        <f t="shared" si="0"/>
        <v>3</v>
      </c>
      <c r="T45" s="70" t="s">
        <v>215</v>
      </c>
      <c r="U45" s="22"/>
      <c r="V45" s="37" t="s">
        <v>215</v>
      </c>
      <c r="W45" s="70"/>
      <c r="X45" s="22"/>
      <c r="Y45" s="22" t="s">
        <v>215</v>
      </c>
      <c r="Z45" s="22"/>
      <c r="AA45" s="23"/>
      <c r="AB45" s="35">
        <v>1</v>
      </c>
      <c r="AC45" s="37">
        <v>1</v>
      </c>
      <c r="AD45" s="70">
        <v>1</v>
      </c>
      <c r="AE45" s="22">
        <v>1</v>
      </c>
      <c r="AF45" s="23">
        <v>1</v>
      </c>
      <c r="AG45" s="12">
        <f t="shared" si="2"/>
        <v>5</v>
      </c>
      <c r="AH45" s="41">
        <f t="shared" si="1"/>
        <v>8</v>
      </c>
      <c r="AI45" s="2"/>
    </row>
    <row r="46" spans="1:34" ht="14.25" thickBot="1">
      <c r="A46" s="31"/>
      <c r="B46" s="55" t="s">
        <v>184</v>
      </c>
      <c r="C46" s="134"/>
      <c r="D46" s="135"/>
      <c r="E46" s="135"/>
      <c r="F46" s="135"/>
      <c r="G46" s="135"/>
      <c r="H46" s="135"/>
      <c r="I46" s="135"/>
      <c r="J46" s="135"/>
      <c r="K46" s="135"/>
      <c r="L46" s="135"/>
      <c r="M46" s="135"/>
      <c r="N46" s="135"/>
      <c r="O46" s="135"/>
      <c r="P46" s="135"/>
      <c r="Q46" s="135"/>
      <c r="R46" s="135"/>
      <c r="S46" s="2" t="s">
        <v>206</v>
      </c>
      <c r="T46" s="133"/>
      <c r="U46" s="133"/>
      <c r="V46" s="133"/>
      <c r="W46" s="133"/>
      <c r="X46" s="133"/>
      <c r="Y46" s="133"/>
      <c r="Z46" s="133"/>
      <c r="AA46" s="133"/>
      <c r="AB46" s="133"/>
      <c r="AC46" s="133"/>
      <c r="AD46" s="133"/>
      <c r="AE46" s="133"/>
      <c r="AF46" s="133"/>
      <c r="AG46" s="133"/>
      <c r="AH46" s="43"/>
    </row>
    <row r="47" spans="1:34" ht="14.25" thickBot="1">
      <c r="A47" s="31"/>
      <c r="B47" s="55" t="s">
        <v>185</v>
      </c>
      <c r="C47" s="15">
        <v>1</v>
      </c>
      <c r="D47" s="1"/>
      <c r="E47" s="1"/>
      <c r="F47" s="20"/>
      <c r="G47" s="15"/>
      <c r="H47" s="1"/>
      <c r="I47" s="1"/>
      <c r="J47" s="20"/>
      <c r="K47" s="15"/>
      <c r="L47" s="1"/>
      <c r="M47" s="20"/>
      <c r="N47" s="34"/>
      <c r="O47" s="1"/>
      <c r="P47" s="1"/>
      <c r="Q47" s="1" t="s">
        <v>215</v>
      </c>
      <c r="R47" s="11"/>
      <c r="S47" s="41">
        <f t="shared" si="0"/>
        <v>1</v>
      </c>
      <c r="T47" s="13"/>
      <c r="U47" s="28"/>
      <c r="V47" s="36">
        <v>1</v>
      </c>
      <c r="W47" s="13"/>
      <c r="X47" s="28"/>
      <c r="Y47" s="28">
        <v>1</v>
      </c>
      <c r="Z47" s="28" t="s">
        <v>215</v>
      </c>
      <c r="AA47" s="29"/>
      <c r="AB47" s="33"/>
      <c r="AC47" s="36"/>
      <c r="AD47" s="13"/>
      <c r="AE47" s="28"/>
      <c r="AF47" s="29">
        <v>1</v>
      </c>
      <c r="AG47" s="12">
        <f>COUNT(T47:AF47)</f>
        <v>3</v>
      </c>
      <c r="AH47" s="41">
        <f t="shared" si="1"/>
        <v>4</v>
      </c>
    </row>
    <row r="48" spans="1:34" ht="14.25" thickBot="1">
      <c r="A48" s="31" t="s">
        <v>193</v>
      </c>
      <c r="B48" s="55" t="s">
        <v>186</v>
      </c>
      <c r="C48" s="15"/>
      <c r="D48" s="1"/>
      <c r="E48" s="1"/>
      <c r="F48" s="20"/>
      <c r="G48" s="15"/>
      <c r="H48" s="1"/>
      <c r="I48" s="1"/>
      <c r="J48" s="20"/>
      <c r="K48" s="15"/>
      <c r="L48" s="1"/>
      <c r="M48" s="20"/>
      <c r="N48" s="34"/>
      <c r="O48" s="1"/>
      <c r="P48" s="1"/>
      <c r="Q48" s="1" t="s">
        <v>211</v>
      </c>
      <c r="R48" s="11" t="s">
        <v>215</v>
      </c>
      <c r="S48" s="41">
        <f t="shared" si="0"/>
        <v>0</v>
      </c>
      <c r="T48" s="15"/>
      <c r="U48" s="1">
        <v>1</v>
      </c>
      <c r="V48" s="11"/>
      <c r="W48" s="15"/>
      <c r="X48" s="1" t="s">
        <v>215</v>
      </c>
      <c r="Y48" s="1">
        <v>1</v>
      </c>
      <c r="Z48" s="1"/>
      <c r="AA48" s="20"/>
      <c r="AB48" s="34">
        <v>1</v>
      </c>
      <c r="AC48" s="11"/>
      <c r="AD48" s="15"/>
      <c r="AE48" s="1"/>
      <c r="AF48" s="20"/>
      <c r="AG48" s="31">
        <f>COUNT(T48:AF48)</f>
        <v>3</v>
      </c>
      <c r="AH48" s="41">
        <f t="shared" si="1"/>
        <v>3</v>
      </c>
    </row>
    <row r="49" spans="1:34" ht="14.25" thickBot="1">
      <c r="A49" s="31"/>
      <c r="B49" s="55" t="s">
        <v>244</v>
      </c>
      <c r="C49" s="15"/>
      <c r="D49" s="1"/>
      <c r="E49" s="1"/>
      <c r="F49" s="20"/>
      <c r="G49" s="15"/>
      <c r="H49" s="1"/>
      <c r="I49" s="1"/>
      <c r="J49" s="20"/>
      <c r="K49" s="15"/>
      <c r="L49" s="1"/>
      <c r="M49" s="20"/>
      <c r="N49" s="34"/>
      <c r="O49" s="1"/>
      <c r="P49" s="1"/>
      <c r="Q49" s="1">
        <v>1</v>
      </c>
      <c r="R49" s="11"/>
      <c r="S49" s="12">
        <f t="shared" si="0"/>
        <v>1</v>
      </c>
      <c r="T49" s="93"/>
      <c r="U49" s="91">
        <v>1</v>
      </c>
      <c r="V49" s="92">
        <v>1</v>
      </c>
      <c r="W49" s="93">
        <v>1</v>
      </c>
      <c r="X49" s="91">
        <v>1</v>
      </c>
      <c r="Y49" s="91"/>
      <c r="Z49" s="91"/>
      <c r="AA49" s="94" t="s">
        <v>211</v>
      </c>
      <c r="AB49" s="90"/>
      <c r="AC49" s="92">
        <v>1</v>
      </c>
      <c r="AD49" s="93"/>
      <c r="AE49" s="91"/>
      <c r="AF49" s="94"/>
      <c r="AG49" s="30">
        <f>COUNT(T49:AF49)</f>
        <v>5</v>
      </c>
      <c r="AH49" s="41">
        <f t="shared" si="1"/>
        <v>6</v>
      </c>
    </row>
    <row r="50" spans="1:34" ht="14.25" thickBot="1">
      <c r="A50" s="31"/>
      <c r="B50" s="55" t="s">
        <v>188</v>
      </c>
      <c r="C50" s="134"/>
      <c r="D50" s="135"/>
      <c r="E50" s="135"/>
      <c r="F50" s="135"/>
      <c r="G50" s="135"/>
      <c r="H50" s="135"/>
      <c r="I50" s="135"/>
      <c r="J50" s="135"/>
      <c r="K50" s="135"/>
      <c r="L50" s="135"/>
      <c r="M50" s="135"/>
      <c r="N50" s="135"/>
      <c r="O50" s="135"/>
      <c r="P50" s="135"/>
      <c r="Q50" s="135"/>
      <c r="R50" s="135"/>
      <c r="S50" s="2" t="s">
        <v>206</v>
      </c>
      <c r="T50" s="136"/>
      <c r="U50" s="136"/>
      <c r="V50" s="136"/>
      <c r="W50" s="136"/>
      <c r="X50" s="136"/>
      <c r="Y50" s="136"/>
      <c r="Z50" s="136"/>
      <c r="AA50" s="136"/>
      <c r="AB50" s="136"/>
      <c r="AC50" s="136"/>
      <c r="AD50" s="136"/>
      <c r="AE50" s="136"/>
      <c r="AF50" s="136"/>
      <c r="AG50" s="137"/>
      <c r="AH50" s="42"/>
    </row>
    <row r="51" spans="1:34" ht="14.25" thickBot="1">
      <c r="A51" s="31"/>
      <c r="B51" s="55" t="s">
        <v>189</v>
      </c>
      <c r="C51" s="15"/>
      <c r="D51" s="1">
        <v>1</v>
      </c>
      <c r="E51" s="1"/>
      <c r="F51" s="20">
        <v>1</v>
      </c>
      <c r="G51" s="15"/>
      <c r="H51" s="1"/>
      <c r="I51" s="1"/>
      <c r="J51" s="20"/>
      <c r="K51" s="15"/>
      <c r="L51" s="1"/>
      <c r="M51" s="20">
        <v>1</v>
      </c>
      <c r="N51" s="34">
        <v>1</v>
      </c>
      <c r="O51" s="1"/>
      <c r="P51" s="1"/>
      <c r="Q51" s="1"/>
      <c r="R51" s="11"/>
      <c r="S51" s="12">
        <f t="shared" si="0"/>
        <v>4</v>
      </c>
      <c r="T51" s="18"/>
      <c r="U51" s="5"/>
      <c r="V51" s="38">
        <v>1</v>
      </c>
      <c r="W51" s="18">
        <v>1</v>
      </c>
      <c r="X51" s="5"/>
      <c r="Y51" s="5">
        <v>1</v>
      </c>
      <c r="Z51" s="5"/>
      <c r="AA51" s="19"/>
      <c r="AB51" s="39">
        <v>1</v>
      </c>
      <c r="AC51" s="38">
        <v>1</v>
      </c>
      <c r="AD51" s="18"/>
      <c r="AE51" s="5"/>
      <c r="AF51" s="19"/>
      <c r="AG51" s="32">
        <f aca="true" t="shared" si="3" ref="AG51:AG57">COUNT(T51:AF51)</f>
        <v>5</v>
      </c>
      <c r="AH51" s="41">
        <f t="shared" si="1"/>
        <v>9</v>
      </c>
    </row>
    <row r="52" spans="1:34" ht="14.25" thickBot="1">
      <c r="A52" s="32"/>
      <c r="B52" s="62" t="s">
        <v>190</v>
      </c>
      <c r="C52" s="70"/>
      <c r="D52" s="22"/>
      <c r="E52" s="22">
        <v>1</v>
      </c>
      <c r="F52" s="23"/>
      <c r="G52" s="70"/>
      <c r="H52" s="22"/>
      <c r="I52" s="22"/>
      <c r="J52" s="23"/>
      <c r="K52" s="70"/>
      <c r="L52" s="22"/>
      <c r="M52" s="23">
        <v>1</v>
      </c>
      <c r="N52" s="35"/>
      <c r="O52" s="22"/>
      <c r="P52" s="22">
        <v>1</v>
      </c>
      <c r="Q52" s="22">
        <v>1</v>
      </c>
      <c r="R52" s="37"/>
      <c r="S52" s="41">
        <f t="shared" si="0"/>
        <v>4</v>
      </c>
      <c r="T52" s="70"/>
      <c r="U52" s="22"/>
      <c r="V52" s="37"/>
      <c r="W52" s="70"/>
      <c r="X52" s="22"/>
      <c r="Y52" s="22">
        <v>1</v>
      </c>
      <c r="Z52" s="22" t="s">
        <v>215</v>
      </c>
      <c r="AA52" s="23" t="s">
        <v>215</v>
      </c>
      <c r="AB52" s="35"/>
      <c r="AC52" s="37">
        <v>1</v>
      </c>
      <c r="AD52" s="70"/>
      <c r="AE52" s="22"/>
      <c r="AF52" s="23">
        <v>1</v>
      </c>
      <c r="AG52" s="31">
        <f t="shared" si="3"/>
        <v>3</v>
      </c>
      <c r="AH52" s="41">
        <f t="shared" si="1"/>
        <v>7</v>
      </c>
    </row>
    <row r="53" spans="1:35" ht="14.25" thickBot="1">
      <c r="A53" s="30" t="s">
        <v>199</v>
      </c>
      <c r="B53" s="56" t="s">
        <v>194</v>
      </c>
      <c r="C53" s="18">
        <v>1</v>
      </c>
      <c r="D53" s="5"/>
      <c r="E53" s="5"/>
      <c r="F53" s="19"/>
      <c r="G53" s="18">
        <v>1</v>
      </c>
      <c r="H53" s="5">
        <v>1</v>
      </c>
      <c r="I53" s="5"/>
      <c r="J53" s="19"/>
      <c r="K53" s="18"/>
      <c r="L53" s="5"/>
      <c r="M53" s="19"/>
      <c r="N53" s="39"/>
      <c r="O53" s="5">
        <v>1</v>
      </c>
      <c r="P53" s="5" t="s">
        <v>211</v>
      </c>
      <c r="Q53" s="5"/>
      <c r="R53" s="38"/>
      <c r="S53" s="41">
        <f t="shared" si="0"/>
        <v>4</v>
      </c>
      <c r="T53" s="18">
        <v>1</v>
      </c>
      <c r="U53" s="5">
        <v>1</v>
      </c>
      <c r="V53" s="38"/>
      <c r="W53" s="18">
        <v>1</v>
      </c>
      <c r="X53" s="5">
        <v>1</v>
      </c>
      <c r="Y53" s="5"/>
      <c r="Z53" s="5"/>
      <c r="AA53" s="19"/>
      <c r="AB53" s="39"/>
      <c r="AC53" s="38"/>
      <c r="AD53" s="18">
        <v>1</v>
      </c>
      <c r="AE53" s="5"/>
      <c r="AF53" s="19"/>
      <c r="AG53" s="12">
        <f t="shared" si="3"/>
        <v>5</v>
      </c>
      <c r="AH53" s="41">
        <f t="shared" si="1"/>
        <v>9</v>
      </c>
      <c r="AI53" s="2"/>
    </row>
    <row r="54" spans="1:34" ht="14.25" thickBot="1">
      <c r="A54" s="31" t="s">
        <v>200</v>
      </c>
      <c r="B54" s="56" t="s">
        <v>195</v>
      </c>
      <c r="C54" s="15">
        <v>1</v>
      </c>
      <c r="D54" s="1">
        <v>1</v>
      </c>
      <c r="E54" s="1">
        <v>1</v>
      </c>
      <c r="F54" s="20"/>
      <c r="G54" s="15">
        <v>1</v>
      </c>
      <c r="H54" s="1"/>
      <c r="I54" s="1"/>
      <c r="J54" s="20">
        <v>1</v>
      </c>
      <c r="K54" s="15">
        <v>1</v>
      </c>
      <c r="L54" s="1"/>
      <c r="M54" s="20" t="s">
        <v>215</v>
      </c>
      <c r="N54" s="34"/>
      <c r="O54" s="1">
        <v>1</v>
      </c>
      <c r="P54" s="1"/>
      <c r="Q54" s="1"/>
      <c r="R54" s="11"/>
      <c r="S54" s="41">
        <f t="shared" si="0"/>
        <v>7</v>
      </c>
      <c r="T54" s="15"/>
      <c r="U54" s="1">
        <v>1</v>
      </c>
      <c r="V54" s="11"/>
      <c r="W54" s="15">
        <v>1</v>
      </c>
      <c r="X54" s="1"/>
      <c r="Y54" s="1"/>
      <c r="Z54" s="1"/>
      <c r="AA54" s="20"/>
      <c r="AB54" s="34"/>
      <c r="AC54" s="11"/>
      <c r="AD54" s="15"/>
      <c r="AE54" s="1">
        <v>1</v>
      </c>
      <c r="AF54" s="20" t="s">
        <v>215</v>
      </c>
      <c r="AG54" s="31">
        <f t="shared" si="3"/>
        <v>3</v>
      </c>
      <c r="AH54" s="41">
        <f t="shared" si="1"/>
        <v>10</v>
      </c>
    </row>
    <row r="55" spans="1:34" ht="14.25" thickBot="1">
      <c r="A55" s="31" t="s">
        <v>201</v>
      </c>
      <c r="B55" s="56" t="s">
        <v>196</v>
      </c>
      <c r="C55" s="15"/>
      <c r="D55" s="1"/>
      <c r="E55" s="1"/>
      <c r="F55" s="20"/>
      <c r="G55" s="15"/>
      <c r="H55" s="1"/>
      <c r="I55" s="1"/>
      <c r="J55" s="20"/>
      <c r="K55" s="15" t="s">
        <v>215</v>
      </c>
      <c r="L55" s="1">
        <v>1</v>
      </c>
      <c r="M55" s="20"/>
      <c r="N55" s="34"/>
      <c r="O55" s="1"/>
      <c r="P55" s="1"/>
      <c r="Q55" s="1"/>
      <c r="R55" s="11" t="s">
        <v>215</v>
      </c>
      <c r="S55" s="41">
        <f t="shared" si="0"/>
        <v>1</v>
      </c>
      <c r="T55" s="15">
        <v>1</v>
      </c>
      <c r="U55" s="1"/>
      <c r="V55" s="11">
        <v>1</v>
      </c>
      <c r="W55" s="15"/>
      <c r="X55" s="1"/>
      <c r="Y55" s="1">
        <v>1</v>
      </c>
      <c r="Z55" s="1"/>
      <c r="AA55" s="20" t="s">
        <v>215</v>
      </c>
      <c r="AB55" s="34"/>
      <c r="AC55" s="11"/>
      <c r="AD55" s="15"/>
      <c r="AE55" s="1"/>
      <c r="AF55" s="20">
        <v>1</v>
      </c>
      <c r="AG55" s="12">
        <f t="shared" si="3"/>
        <v>4</v>
      </c>
      <c r="AH55" s="41">
        <f t="shared" si="1"/>
        <v>5</v>
      </c>
    </row>
    <row r="56" spans="1:34" ht="14.25" thickBot="1">
      <c r="A56" s="31" t="s">
        <v>202</v>
      </c>
      <c r="B56" s="56" t="s">
        <v>197</v>
      </c>
      <c r="C56" s="15"/>
      <c r="D56" s="1"/>
      <c r="E56" s="1">
        <v>1</v>
      </c>
      <c r="F56" s="20">
        <v>1</v>
      </c>
      <c r="G56" s="15"/>
      <c r="H56" s="1"/>
      <c r="I56" s="1">
        <v>1</v>
      </c>
      <c r="J56" s="20"/>
      <c r="K56" s="15"/>
      <c r="L56" s="1"/>
      <c r="M56" s="20">
        <v>1</v>
      </c>
      <c r="N56" s="34">
        <v>1</v>
      </c>
      <c r="O56" s="1"/>
      <c r="P56" s="1">
        <v>1</v>
      </c>
      <c r="Q56" s="1">
        <v>1</v>
      </c>
      <c r="R56" s="11" t="s">
        <v>215</v>
      </c>
      <c r="S56" s="41">
        <f t="shared" si="0"/>
        <v>7</v>
      </c>
      <c r="T56" s="15"/>
      <c r="U56" s="1">
        <v>1</v>
      </c>
      <c r="V56" s="11">
        <v>1</v>
      </c>
      <c r="W56" s="15"/>
      <c r="X56" s="1"/>
      <c r="Y56" s="1"/>
      <c r="Z56" s="1" t="s">
        <v>215</v>
      </c>
      <c r="AA56" s="20" t="s">
        <v>215</v>
      </c>
      <c r="AB56" s="34">
        <v>1</v>
      </c>
      <c r="AC56" s="11">
        <v>1</v>
      </c>
      <c r="AD56" s="15"/>
      <c r="AE56" s="1">
        <v>1</v>
      </c>
      <c r="AF56" s="20">
        <v>1</v>
      </c>
      <c r="AG56" s="31">
        <f t="shared" si="3"/>
        <v>6</v>
      </c>
      <c r="AH56" s="41">
        <f t="shared" si="1"/>
        <v>13</v>
      </c>
    </row>
    <row r="57" spans="1:34" ht="14.25" thickBot="1">
      <c r="A57" s="32" t="s">
        <v>203</v>
      </c>
      <c r="B57" s="57" t="s">
        <v>198</v>
      </c>
      <c r="C57" s="70">
        <v>1</v>
      </c>
      <c r="D57" s="22">
        <v>1</v>
      </c>
      <c r="E57" s="22"/>
      <c r="F57" s="23" t="s">
        <v>215</v>
      </c>
      <c r="G57" s="70"/>
      <c r="H57" s="22"/>
      <c r="I57" s="22"/>
      <c r="J57" s="23">
        <v>1</v>
      </c>
      <c r="K57" s="70"/>
      <c r="L57" s="22">
        <v>1</v>
      </c>
      <c r="M57" s="23"/>
      <c r="N57" s="35">
        <v>1</v>
      </c>
      <c r="O57" s="22"/>
      <c r="P57" s="22"/>
      <c r="Q57" s="22">
        <v>1</v>
      </c>
      <c r="R57" s="37"/>
      <c r="S57" s="30">
        <f t="shared" si="0"/>
        <v>6</v>
      </c>
      <c r="T57" s="70"/>
      <c r="U57" s="22"/>
      <c r="V57" s="37"/>
      <c r="W57" s="70">
        <v>1</v>
      </c>
      <c r="X57" s="22"/>
      <c r="Y57" s="22">
        <v>1</v>
      </c>
      <c r="Z57" s="22"/>
      <c r="AA57" s="23"/>
      <c r="AB57" s="35" t="s">
        <v>215</v>
      </c>
      <c r="AC57" s="37" t="s">
        <v>215</v>
      </c>
      <c r="AD57" s="70">
        <v>1</v>
      </c>
      <c r="AE57" s="22">
        <v>1</v>
      </c>
      <c r="AF57" s="23"/>
      <c r="AG57" s="12">
        <f t="shared" si="3"/>
        <v>4</v>
      </c>
      <c r="AH57" s="41">
        <f t="shared" si="1"/>
        <v>10</v>
      </c>
    </row>
    <row r="58" spans="2:34" ht="14.25" thickBot="1">
      <c r="B58" s="89" t="s">
        <v>207</v>
      </c>
      <c r="C58" s="141">
        <f>SUM(C16:F16)+SUM(C17:F17)+SUM(C18:F18)+SUM(C19:F19)</f>
        <v>5</v>
      </c>
      <c r="D58" s="136"/>
      <c r="E58" s="136"/>
      <c r="F58" s="137"/>
      <c r="G58" s="141">
        <f>SUM(G16:J16)+SUM(G17:J17)+SUM(G18:J18)+SUM(G19:J19)</f>
        <v>4</v>
      </c>
      <c r="H58" s="136"/>
      <c r="I58" s="136"/>
      <c r="J58" s="137"/>
      <c r="K58" s="141">
        <f>SUM(K16:M16)+SUM(K17:M17)+SUM(K18:M18)+SUM(K19:M19)</f>
        <v>3</v>
      </c>
      <c r="L58" s="136"/>
      <c r="M58" s="137"/>
      <c r="N58" s="141">
        <f>SUM(N16:R16)+SUM(N17:R17)+SUM(N18:R18)+SUM(N19:R19)</f>
        <v>6</v>
      </c>
      <c r="O58" s="136"/>
      <c r="P58" s="136"/>
      <c r="Q58" s="136"/>
      <c r="R58" s="137"/>
      <c r="S58" s="12">
        <f>+C58+G58+K58+N58</f>
        <v>18</v>
      </c>
      <c r="T58" s="141">
        <f>SUM(T16:V16)+SUM(T17:V17)+SUM(T18:V18)+SUM(T19:V19)</f>
        <v>3</v>
      </c>
      <c r="U58" s="136"/>
      <c r="V58" s="137"/>
      <c r="W58" s="141">
        <f>SUM(W16:AA16)+SUM(W17:AA17)+SUM(W18:AA18)+SUM(W19:AA19)</f>
        <v>5</v>
      </c>
      <c r="X58" s="136"/>
      <c r="Y58" s="136"/>
      <c r="Z58" s="136"/>
      <c r="AA58" s="137"/>
      <c r="AB58" s="141">
        <f>SUM(AB16:AC16)+SUM(AB17:AC17)+SUM(AB18:AC18)+SUM(AB19:AC19)</f>
        <v>4</v>
      </c>
      <c r="AC58" s="137"/>
      <c r="AD58" s="141">
        <f>SUM(AD16:AF16)+SUM(AD17:AF17)+SUM(AD18:AF18)+SUM(AD19:AF19)</f>
        <v>5</v>
      </c>
      <c r="AE58" s="136"/>
      <c r="AF58" s="137"/>
      <c r="AG58" s="12">
        <f>+T58+W58+AB58+AD58</f>
        <v>17</v>
      </c>
      <c r="AH58" s="12">
        <f>+C58+G58+K58+N58+T58+W58+AB58+AD58</f>
        <v>35</v>
      </c>
    </row>
    <row r="59" spans="2:34" ht="13.5">
      <c r="B59" s="158" t="s">
        <v>275</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row>
  </sheetData>
  <mergeCells count="43">
    <mergeCell ref="B1:W1"/>
    <mergeCell ref="Q2:AH2"/>
    <mergeCell ref="C3:F3"/>
    <mergeCell ref="G3:J3"/>
    <mergeCell ref="K3:M3"/>
    <mergeCell ref="N3:R3"/>
    <mergeCell ref="T3:V3"/>
    <mergeCell ref="W3:AA3"/>
    <mergeCell ref="AB3:AC3"/>
    <mergeCell ref="AD3:AF3"/>
    <mergeCell ref="A4:A5"/>
    <mergeCell ref="B4:B5"/>
    <mergeCell ref="C4:F5"/>
    <mergeCell ref="G4:J5"/>
    <mergeCell ref="AB4:AC5"/>
    <mergeCell ref="AD4:AF5"/>
    <mergeCell ref="C20:R20"/>
    <mergeCell ref="T20:AG20"/>
    <mergeCell ref="K4:M5"/>
    <mergeCell ref="N4:R5"/>
    <mergeCell ref="T4:V5"/>
    <mergeCell ref="W4:AA5"/>
    <mergeCell ref="C25:R25"/>
    <mergeCell ref="T25:AG25"/>
    <mergeCell ref="C30:R30"/>
    <mergeCell ref="T30:AG30"/>
    <mergeCell ref="C33:R33"/>
    <mergeCell ref="T33:AG33"/>
    <mergeCell ref="C37:R37"/>
    <mergeCell ref="T37:AG37"/>
    <mergeCell ref="C46:R46"/>
    <mergeCell ref="T46:AG46"/>
    <mergeCell ref="C50:R50"/>
    <mergeCell ref="T50:AG50"/>
    <mergeCell ref="B59:AH59"/>
    <mergeCell ref="T58:V58"/>
    <mergeCell ref="W58:AA58"/>
    <mergeCell ref="AB58:AC58"/>
    <mergeCell ref="AD58:AF58"/>
    <mergeCell ref="C58:F58"/>
    <mergeCell ref="G58:J58"/>
    <mergeCell ref="K58:M58"/>
    <mergeCell ref="N58:R58"/>
  </mergeCells>
  <printOptions/>
  <pageMargins left="0.75" right="0.75" top="1" bottom="1" header="0.512" footer="0.51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長崎県</cp:lastModifiedBy>
  <cp:lastPrinted>2011-03-14T08:08:00Z</cp:lastPrinted>
  <dcterms:created xsi:type="dcterms:W3CDTF">2011-02-23T00:54:31Z</dcterms:created>
  <dcterms:modified xsi:type="dcterms:W3CDTF">2011-03-14T08:09:42Z</dcterms:modified>
  <cp:category/>
  <cp:version/>
  <cp:contentType/>
  <cp:contentStatus/>
</cp:coreProperties>
</file>